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activeTab="2"/>
  </bookViews>
  <sheets>
    <sheet name="部门自评表" sheetId="2" r:id="rId1"/>
    <sheet name="整体支出自评框架" sheetId="1" r:id="rId2"/>
    <sheet name="报告后附表" sheetId="4" r:id="rId3"/>
  </sheets>
  <externalReferences>
    <externalReference r:id="rId4"/>
    <externalReference r:id="rId5"/>
  </externalReferences>
  <calcPr calcId="144525"/>
</workbook>
</file>

<file path=xl/sharedStrings.xml><?xml version="1.0" encoding="utf-8"?>
<sst xmlns="http://schemas.openxmlformats.org/spreadsheetml/2006/main" count="233" uniqueCount="168">
  <si>
    <t>2019年度武汉市生态环境局汉阳区分局部门整体绩效自评表</t>
  </si>
  <si>
    <t>填报单位：武汉市生态环境局汉阳区分局</t>
  </si>
  <si>
    <t>填报日期：</t>
  </si>
  <si>
    <t>单位名称</t>
  </si>
  <si>
    <t>武汉市生态环境局汉阳区分局</t>
  </si>
  <si>
    <t>基本支出总额（万元）</t>
  </si>
  <si>
    <t>项目支出总额</t>
  </si>
  <si>
    <t>预算执行情况（万元）</t>
  </si>
  <si>
    <t>预算数（A)</t>
  </si>
  <si>
    <t>执行数（B)</t>
  </si>
  <si>
    <t>执行率(B/A)</t>
  </si>
  <si>
    <t>得分</t>
  </si>
  <si>
    <t>（20分）</t>
  </si>
  <si>
    <t>部门整体支出总额</t>
  </si>
  <si>
    <t>一级指标</t>
  </si>
  <si>
    <t>二级指标</t>
  </si>
  <si>
    <t>三级指标</t>
  </si>
  <si>
    <t>目标值</t>
  </si>
  <si>
    <t>实际完成值</t>
  </si>
  <si>
    <t>目标1：完成督查问题整改任务，认真贯彻落实《关于共抓长江大保护的实施意见》，完成突发环境事件等应急预案的编制，完成全国第二次污染源普查（20分）：完成中央和省市环保督察反馈问题整改工作，认真贯彻落实《关于共抓长江大保护的实施意见》，完成突发环境事件等应急预案的编制，完成全国第二次污染源普查。</t>
  </si>
  <si>
    <t>产出指标</t>
  </si>
  <si>
    <t>数量指标</t>
  </si>
  <si>
    <t>认真贯彻落实《关于共抓长江大保护的实施意见》</t>
  </si>
  <si>
    <t>4个重点湖泊排口排查工作</t>
  </si>
  <si>
    <t>完成全区4个湖泊主要排污口截污</t>
  </si>
  <si>
    <t>完成中央和省市环保督察反馈问题整改工作</t>
  </si>
  <si>
    <t>完成12项中央和省市环保督察任务</t>
  </si>
  <si>
    <t>时效指标</t>
  </si>
  <si>
    <t>突发环境事件等应急预案的编制</t>
  </si>
  <si>
    <t>2019年完成突发环境事件等应急预案的编制</t>
  </si>
  <si>
    <t>2019年已完成武汉市汉阳区环境保护局突发环境事件等应急预案编制项目</t>
  </si>
  <si>
    <t>完成全国第二次污染源普查</t>
  </si>
  <si>
    <t>2019年基本完成全国第二次污染源普查</t>
  </si>
  <si>
    <t>效益指标</t>
  </si>
  <si>
    <t>生态效益</t>
  </si>
  <si>
    <t>推进污染防治建设，提升水环境质量</t>
  </si>
  <si>
    <t>明显改善</t>
  </si>
  <si>
    <t>实现主要河流和湖泊水环境质量明显改善</t>
  </si>
  <si>
    <t>目标2：提升空气质量（20分）：严格控制工地扬尘、道路扬尘污染，对国控点周边的重要路段和建筑工地加强监管，强化对辖区落实空气质量管控措施协调监督，加强对市大气办督办件的整改落实和回复。</t>
  </si>
  <si>
    <t>加强监管，控制工地扬尘、道路扬尘污染</t>
  </si>
  <si>
    <t>安装9家扬尘在线监测设备、完成14台燃气锅炉低氮改造、完成9家企业挥发性有机物整治</t>
  </si>
  <si>
    <t>完成9家扬尘在线监测设备安装、完成14台燃气锅炉低氮改造、完成9家企业挥发性有机物整治</t>
  </si>
  <si>
    <t>质量指标</t>
  </si>
  <si>
    <t>环境问题落实整改率</t>
  </si>
  <si>
    <t>对辖区内发现的工地扬尘、道路扬尘、垃圾焚烧和裸土未覆盖等问题下达督办整改通知书232份，落实整改率100%</t>
  </si>
  <si>
    <t>社会效益指标</t>
  </si>
  <si>
    <t>有利于辖区空气环境质量总体改善</t>
  </si>
  <si>
    <t>有利于</t>
  </si>
  <si>
    <t>社会公众满意度</t>
  </si>
  <si>
    <t>辖区居民对辖区空气质量改善满意度</t>
  </si>
  <si>
    <t>目标3：提高履职效能，持续改善水环境质量（20分）：完成饮用水水源地保护区环境整治工作，推进水污染综合防治。</t>
  </si>
  <si>
    <t>强化饮用水水源地保护区长效管理</t>
  </si>
  <si>
    <t>基本完成汉江沿线4个饮用水水源地保护区环境整治工作</t>
  </si>
  <si>
    <t>区饮用水水质达标率</t>
  </si>
  <si>
    <t>提高辖区饮水安全保障水平</t>
  </si>
  <si>
    <t>可持续发展影响</t>
  </si>
  <si>
    <t>项目运行可持续性</t>
  </si>
  <si>
    <t>1.由业务科室牵头，科室其他人员配合，以落实项目实现整体目标；
2.月底通过召开月度办公会总结每位工作人员当月任务完成情况，并对未完成事项进行督查监办，并专门对项目进展情况进行监控；                 3.各项目有利于社会经济的可持续发展。</t>
  </si>
  <si>
    <t>1.单位成立专门的工作小组，落实项目的开展，以实现整体目标；
2.单位对项目进展情况进行监督，以确保项目进度；                                3.项目有利于社会经济的可持续发展。</t>
  </si>
  <si>
    <t>目标4：加强环境质量监测，实施环境污染投诉快捷处理，落地办理区委、区政府督办件，人大、政协议提案（20分）：1.加强环境监测，为汉阳区环保局生态文明建设提供可靠的科学支撑。2.加强环境信访投诉和办理工作，强化信访查处力度。3.完成区委、区政府督办件和人大、政协议提案办理工作。</t>
  </si>
  <si>
    <t>环境监测完成率、监测质量达标率</t>
  </si>
  <si>
    <t>督办件办复率、人大和政协议提案办复率</t>
  </si>
  <si>
    <t>环境污染处理率、办结率</t>
  </si>
  <si>
    <t>重特大环境污染事件发生情况</t>
  </si>
  <si>
    <t>无事故</t>
  </si>
  <si>
    <t>社会公众或服务对象满意度</t>
  </si>
  <si>
    <t>辖区居民对辖区整体环境监管及信访投诉等满意度</t>
  </si>
  <si>
    <t>总分</t>
  </si>
  <si>
    <t>偏差大或目标未完成原因分析</t>
  </si>
  <si>
    <t>本年度已经完成的部分项目因财政支付系统故障未能完成支付所致</t>
  </si>
  <si>
    <t>改进措施及结果应用方案</t>
  </si>
  <si>
    <t>加强预算资金的执行进度，提高财政资金的使用效率，提升部门预算执行的及时性和均衡性。</t>
  </si>
  <si>
    <t>武汉市生态环境局汉阳区分局整体支出绩效指标体系框架</t>
  </si>
  <si>
    <t>2019年度</t>
  </si>
  <si>
    <t>填报单位（盖章）：武汉市生态环境局汉阳区分局</t>
  </si>
  <si>
    <t>一级</t>
  </si>
  <si>
    <t>二级</t>
  </si>
  <si>
    <t>权重</t>
  </si>
  <si>
    <t>指标说明</t>
  </si>
  <si>
    <t>评分标准</t>
  </si>
  <si>
    <t>备注</t>
  </si>
  <si>
    <t>指标</t>
  </si>
  <si>
    <t>预算管理 （20分）</t>
  </si>
  <si>
    <t>预算执行</t>
  </si>
  <si>
    <t>预算执行率</t>
  </si>
  <si>
    <t>预算执行率=全年执行数/预算数×100%。</t>
  </si>
  <si>
    <t>执行率100%得20分，每上升或下降达到5%时扣2分，扣至0分为止。</t>
  </si>
  <si>
    <t>产出指标（48分）</t>
  </si>
  <si>
    <t>认真贯彻落实《关于共抓长江大保护的实施意见》的情况</t>
  </si>
  <si>
    <t>完成全区4个湖泊主要排污口截污得4分，未完成1个湖泊扣2分。</t>
  </si>
  <si>
    <t>实现全区4个湖泊主要排污口截污。</t>
  </si>
  <si>
    <t>完成中央和省市环保督察反馈问题整改工作情况</t>
  </si>
  <si>
    <t>完成12项中央和省市环保督察问题整改任务得4分，未完成1项扣2分。</t>
  </si>
  <si>
    <t>完成12项中央和省市环保督察问题整改任务。</t>
  </si>
  <si>
    <t>1.设备改造安装情况                                 2.排污企业整治情况</t>
  </si>
  <si>
    <t>1.安装9家扬尘在线监测设备，共2分，未完成1家扣1分；
2.完成14台燃气锅炉低氮改造，共2分，未完成1台扣1分；              3.完成9家企业挥发性有机物整治，共2分，未完成1家扣1分。</t>
  </si>
  <si>
    <t>安装9家扬尘在线监测设备
、完成14台燃气锅炉低氮改造、完成9家企业挥发性有机物整治。</t>
  </si>
  <si>
    <t>一是做好信访维稳工作，2019 年以来妥善处理突发事件 34起； 二是依法办理欠薪案件，全年及时回复处理来访及转办件 3315 件，立案及协调解决农民工欠薪问题 120 起，为1490 名农民工追讨拖欠工资共计 1719 万元，以拒不支付劳动报酬罪移送公安农民工欠薪案件 5 件， 法定时限内办结率100%；</t>
  </si>
  <si>
    <t>饮用水水源地保护区环境整治情况</t>
  </si>
  <si>
    <t>完成汉江沿线4个饮用水水源地保护区环境整治工作得5分，未完成1个扣2分。</t>
  </si>
  <si>
    <t>基本完成汉江沿线4个饮用水水源地保护区环境整治工作。</t>
  </si>
  <si>
    <t xml:space="preserve">全年劳动保障违法案件立案 67 件， 结案 66 件， 法定期限结案率 100%。
全年劳动人事争议仲裁立案 547 件，应在法定期限内结案506 件，已实际结案 544 件，法定期限结案率 100%。
</t>
  </si>
  <si>
    <t xml:space="preserve">环境问题落实整改率                  </t>
  </si>
  <si>
    <t>落实整改率=（整改数/下达督办整改数）×100%。</t>
  </si>
  <si>
    <t>落实整改率100%得5分，90%以上得4分，80%以上得2分，否则不得分。</t>
  </si>
  <si>
    <t xml:space="preserve">区饮用水水质达标率                        </t>
  </si>
  <si>
    <t>达标率=（达标指标数/指标总数）×100%。</t>
  </si>
  <si>
    <t>完成率=（完成数/计划数）×100%，达标率=（达标指标数/指标总数）×100%。</t>
  </si>
  <si>
    <t>办复率=（办复数/督办或提案数）×100%</t>
  </si>
  <si>
    <t>办复率100%得3分，90%以上得2分，80%以上得1分，否则不得分。</t>
  </si>
  <si>
    <t>处理率=（处理数/发生数）×100%，办结率=（办结数/发生数）×100%。</t>
  </si>
  <si>
    <t>处理率、办结率100%得3分，90%以上得2分，80%以上得1分，否则不得分。</t>
  </si>
  <si>
    <t>完成突发环境事件等应急预案的编制</t>
  </si>
  <si>
    <t>突发环境事件等应急预案的编制情况</t>
  </si>
  <si>
    <t>2019年完成武汉市汉阳区环境保护局突发环境事件等应急预案编制项目得4分，未完成不得分</t>
  </si>
  <si>
    <t>2019年完成武汉市汉阳区环境保护局突发环境事件等应急预案编制项目</t>
  </si>
  <si>
    <t>全国第二次污染源普查完成情况</t>
  </si>
  <si>
    <t>2019年完成全国第二次污染源普查得4分，未完成不得分</t>
  </si>
  <si>
    <t>2019年完成全国第二次污染源普查</t>
  </si>
  <si>
    <t>效益指标（22分）</t>
  </si>
  <si>
    <t>生态效益指标</t>
  </si>
  <si>
    <t>提升水环境质量情况</t>
  </si>
  <si>
    <t>有利于提高辖区主要河流和湖泊水环境质量得4分，没有提高得0分</t>
  </si>
  <si>
    <t>有利于提高辖区主要河流和湖泊水环境质量</t>
  </si>
  <si>
    <t>是否有利于辖区空气环境质量总体改善</t>
  </si>
  <si>
    <t>有利于辖区空气环境质量总体改善得4分，没有改善得0分</t>
  </si>
  <si>
    <t>显著改善</t>
  </si>
  <si>
    <t>是否有利于提高辖区饮水安全保障水平</t>
  </si>
  <si>
    <t>有利于提高辖区饮水安全保障水平得5分，没有提高得0分</t>
  </si>
  <si>
    <t>有利于提高辖区饮水安全保障水平</t>
  </si>
  <si>
    <t>是否发生重特大环境污染事件</t>
  </si>
  <si>
    <t xml:space="preserve"> 可持续影响指标</t>
  </si>
  <si>
    <t>项目可持续性</t>
  </si>
  <si>
    <t>1.单位是否成立专门的工作小组，落实各项目的开展，以实现整体目标；
2.单位是否对各项目进展情况进行监督，以确保项目进度；               3.各项目对实现社会经济的可持续发展的影响。</t>
  </si>
  <si>
    <t>1.由各业务科室牵头，科室其他人员配合，以落实各项目实现整体目标，得2分；
2.月底通过召开月度办公会总结每位工作人员当月任务完成情况，并对未完成事项进行督查监办，并专门对项目进展情况进行监控得2分；                 3.各项目有利于社会经济的可持续发展得1分。</t>
  </si>
  <si>
    <t>1.单位成立专门的工作小组，落实各项目的开展，以实现整体目标；
2.单位对项目进展情况进行监督，以确保项目进度；                                3.各项目有利于社会经济的可持续发展。</t>
  </si>
  <si>
    <t>1、各业务科室均成立专门的工作小组，落实项目的开展，以实现整体目标；
2、各业务科室对项目进展情况进行监督，并形成监督记录，以确保项目进度。</t>
  </si>
  <si>
    <t>满意度指标（10分）</t>
  </si>
  <si>
    <t>社会公众或服务对象满意度指标</t>
  </si>
  <si>
    <t>辖区居民对辖区空气质量改善满意度情况</t>
  </si>
  <si>
    <t>逐年上升，达85%以上得5分，80%以上得3分，否则不得分。</t>
  </si>
  <si>
    <t>辖区居民对辖区整体环境监管及信访投诉等满意度情况</t>
  </si>
  <si>
    <t>1.预算调整率指标不包括中央专款调整。</t>
  </si>
  <si>
    <t>2.产出和效果原则上以人大年初批复的绩效目标为基础进行评价，如有调整请在备注栏说明。</t>
  </si>
  <si>
    <t>3.指标说明相关内容：定性指标的评价要点，定量指标的指标实现值计算公式、数据口径，由各单位完善。</t>
  </si>
  <si>
    <t>4.子目标根据重要程度赋权，子目标中产出指标与效益指标的权重比为5：4。</t>
  </si>
  <si>
    <t>5.计分规则：（1）满分100分制，不设置附加分。（2）得分一档最高不能超过该指标分值上限。（3）定性指标根据指标完成情况分为：达成预期指标、部分达成预期指标并具有一定效果、未达成预期指标且效果较差三档，分别按照该指标对应权重区间 100-80%（含 ），80-50%（含），50-0%合理确定分值。（4）定量指标若为正向指标（即目标值为≥*），则得分计算方法为：实际完成值/年初目标值*该指标权重，若为反向指标（即目标值为≤*），则得分计算方法为：年初目标值/实际完成值*该指标权重。（5）约束性指标以负数记分。</t>
  </si>
  <si>
    <t>6.指标值偏差率=（实际完成值-预期目标值）/预期目标值。</t>
  </si>
  <si>
    <t>武汉市生态环境局汉阳区分局整体支出绩效自评表</t>
  </si>
  <si>
    <t>（2020年度）</t>
  </si>
  <si>
    <t>武汉市生态环境局汉阳区分局整体支出</t>
  </si>
  <si>
    <t>项目支出总额（万元）</t>
  </si>
  <si>
    <t>全年预算数（万元）</t>
  </si>
  <si>
    <t>全年执行数（万元）</t>
  </si>
  <si>
    <t>执行率</t>
  </si>
  <si>
    <t>绩效指标</t>
  </si>
  <si>
    <t>年度</t>
  </si>
  <si>
    <t>实际</t>
  </si>
  <si>
    <t>分值</t>
  </si>
  <si>
    <t>偏差原因分析及改进措施</t>
  </si>
  <si>
    <t>完成值</t>
  </si>
  <si>
    <t>预算管理（20分）</t>
  </si>
  <si>
    <t>偏差原因：本年度有年中追加项目预算经费。                    改进措施：加强预算资金的执行进度，提高财政资金的使用效率，提升部门预算执行的及时性和均衡性。</t>
  </si>
  <si>
    <t xml:space="preserve"> 数量指标
</t>
  </si>
  <si>
    <r>
      <rPr>
        <sz val="10"/>
        <color theme="1"/>
        <rFont val="仿宋_GB2312"/>
        <charset val="134"/>
      </rPr>
      <t xml:space="preserve"> 质量指标</t>
    </r>
    <r>
      <rPr>
        <u/>
        <sz val="10"/>
        <color indexed="8"/>
        <rFont val="仿宋_GB2312"/>
        <charset val="134"/>
      </rPr>
      <t xml:space="preserve">
</t>
    </r>
  </si>
  <si>
    <r>
      <rPr>
        <sz val="10"/>
        <color theme="1"/>
        <rFont val="仿宋_GB2312"/>
        <charset val="134"/>
      </rPr>
      <t>时效指标</t>
    </r>
    <r>
      <rPr>
        <u/>
        <sz val="10"/>
        <color indexed="8"/>
        <rFont val="仿宋_GB2312"/>
        <charset val="134"/>
      </rPr>
      <t xml:space="preserve">
</t>
    </r>
  </si>
  <si>
    <t>效益指标  （22分）</t>
  </si>
  <si>
    <t>项目持续性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</si>
</sst>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0"/>
      <color theme="1"/>
      <name val="仿宋_GB2312"/>
      <charset val="134"/>
    </font>
    <font>
      <sz val="11"/>
      <color theme="1"/>
      <name val="宋体"/>
      <charset val="134"/>
      <scheme val="minor"/>
    </font>
    <font>
      <b/>
      <sz val="16"/>
      <color theme="1"/>
      <name val="方正小标宋简体"/>
      <charset val="134"/>
    </font>
    <font>
      <sz val="12"/>
      <color theme="1"/>
      <name val="方正小标宋简体"/>
      <charset val="134"/>
    </font>
    <font>
      <sz val="10"/>
      <color theme="1"/>
      <name val="宋体"/>
      <charset val="134"/>
      <scheme val="minor"/>
    </font>
    <font>
      <sz val="10"/>
      <color theme="1"/>
      <name val="楷体_GB2312"/>
      <charset val="134"/>
    </font>
    <font>
      <sz val="10.5"/>
      <color theme="1"/>
      <name val="宋体"/>
      <charset val="134"/>
    </font>
    <font>
      <sz val="11"/>
      <color theme="1"/>
      <name val="宋体"/>
      <charset val="0"/>
      <scheme val="minor"/>
    </font>
    <font>
      <sz val="11"/>
      <color rgb="FF9C6500"/>
      <name val="宋体"/>
      <charset val="0"/>
      <scheme val="minor"/>
    </font>
    <font>
      <sz val="11"/>
      <color theme="1"/>
      <name val="宋体"/>
      <charset val="134"/>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sz val="12"/>
      <name val="宋体"/>
      <charset val="134"/>
    </font>
    <font>
      <sz val="9"/>
      <name val="宋体"/>
      <charset val="134"/>
    </font>
    <font>
      <u/>
      <sz val="10"/>
      <color indexed="8"/>
      <name val="仿宋_GB2312"/>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63">
    <xf numFmtId="0" fontId="0" fillId="0" borderId="0"/>
    <xf numFmtId="42" fontId="10" fillId="0" borderId="0" applyFont="0" applyFill="0" applyBorder="0" applyAlignment="0" applyProtection="0">
      <alignment vertical="center"/>
    </xf>
    <xf numFmtId="0" fontId="8" fillId="27" borderId="0" applyNumberFormat="0" applyBorder="0" applyAlignment="0" applyProtection="0">
      <alignment vertical="center"/>
    </xf>
    <xf numFmtId="0" fontId="17" fillId="13" borderId="3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8" fillId="14" borderId="0" applyNumberFormat="0" applyBorder="0" applyAlignment="0" applyProtection="0">
      <alignment vertical="center"/>
    </xf>
    <xf numFmtId="0" fontId="15" fillId="10" borderId="0" applyNumberFormat="0" applyBorder="0" applyAlignment="0" applyProtection="0">
      <alignment vertical="center"/>
    </xf>
    <xf numFmtId="43" fontId="10" fillId="0" borderId="0" applyFont="0" applyFill="0" applyBorder="0" applyAlignment="0" applyProtection="0">
      <alignment vertical="center"/>
    </xf>
    <xf numFmtId="0" fontId="11" fillId="9"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9" fontId="2" fillId="0" borderId="0" applyFont="0" applyFill="0" applyBorder="0" applyAlignment="0" applyProtection="0">
      <alignment vertical="center"/>
    </xf>
    <xf numFmtId="0" fontId="10" fillId="26" borderId="32" applyNumberFormat="0" applyFont="0" applyAlignment="0" applyProtection="0">
      <alignment vertical="center"/>
    </xf>
    <xf numFmtId="0" fontId="11" fillId="31"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9" fontId="2" fillId="0" borderId="0" applyFont="0" applyFill="0" applyBorder="0" applyAlignment="0" applyProtection="0">
      <alignment vertical="center"/>
    </xf>
    <xf numFmtId="0" fontId="21" fillId="0" borderId="28" applyNumberFormat="0" applyFill="0" applyAlignment="0" applyProtection="0">
      <alignment vertical="center"/>
    </xf>
    <xf numFmtId="9" fontId="2" fillId="0" borderId="0" applyFont="0" applyFill="0" applyBorder="0" applyAlignment="0" applyProtection="0">
      <alignment vertical="center"/>
    </xf>
    <xf numFmtId="0" fontId="13" fillId="0" borderId="28" applyNumberFormat="0" applyFill="0" applyAlignment="0" applyProtection="0">
      <alignment vertical="center"/>
    </xf>
    <xf numFmtId="9" fontId="2" fillId="0" borderId="0" applyFont="0" applyFill="0" applyBorder="0" applyAlignment="0" applyProtection="0">
      <alignment vertical="center"/>
    </xf>
    <xf numFmtId="0" fontId="11" fillId="19" borderId="0" applyNumberFormat="0" applyBorder="0" applyAlignment="0" applyProtection="0">
      <alignment vertical="center"/>
    </xf>
    <xf numFmtId="0" fontId="24" fillId="0" borderId="35" applyNumberFormat="0" applyFill="0" applyAlignment="0" applyProtection="0">
      <alignment vertical="center"/>
    </xf>
    <xf numFmtId="0" fontId="11" fillId="18" borderId="0" applyNumberFormat="0" applyBorder="0" applyAlignment="0" applyProtection="0">
      <alignment vertical="center"/>
    </xf>
    <xf numFmtId="0" fontId="20" fillId="17" borderId="31" applyNumberFormat="0" applyAlignment="0" applyProtection="0">
      <alignment vertical="center"/>
    </xf>
    <xf numFmtId="0" fontId="18" fillId="17" borderId="30" applyNumberFormat="0" applyAlignment="0" applyProtection="0">
      <alignment vertical="center"/>
    </xf>
    <xf numFmtId="0" fontId="22" fillId="30" borderId="33" applyNumberFormat="0" applyAlignment="0" applyProtection="0">
      <alignment vertical="center"/>
    </xf>
    <xf numFmtId="0" fontId="8" fillId="25" borderId="0" applyNumberFormat="0" applyBorder="0" applyAlignment="0" applyProtection="0">
      <alignment vertical="center"/>
    </xf>
    <xf numFmtId="0" fontId="11" fillId="24" borderId="0" applyNumberFormat="0" applyBorder="0" applyAlignment="0" applyProtection="0">
      <alignment vertical="center"/>
    </xf>
    <xf numFmtId="0" fontId="26" fillId="0" borderId="34" applyNumberFormat="0" applyFill="0" applyAlignment="0" applyProtection="0">
      <alignment vertical="center"/>
    </xf>
    <xf numFmtId="0" fontId="16" fillId="0" borderId="29" applyNumberFormat="0" applyFill="0" applyAlignment="0" applyProtection="0">
      <alignment vertical="center"/>
    </xf>
    <xf numFmtId="0" fontId="12" fillId="8"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11" fillId="16" borderId="0" applyNumberFormat="0" applyBorder="0" applyAlignment="0" applyProtection="0">
      <alignment vertical="center"/>
    </xf>
    <xf numFmtId="0" fontId="8" fillId="34"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11" fillId="22" borderId="0" applyNumberFormat="0" applyBorder="0" applyAlignment="0" applyProtection="0">
      <alignment vertical="center"/>
    </xf>
    <xf numFmtId="0" fontId="2" fillId="0" borderId="0">
      <alignment vertical="center"/>
    </xf>
    <xf numFmtId="0" fontId="11" fillId="12"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2" fillId="0" borderId="0">
      <alignment vertical="center"/>
    </xf>
    <xf numFmtId="0" fontId="11" fillId="33" borderId="0" applyNumberFormat="0" applyBorder="0" applyAlignment="0" applyProtection="0">
      <alignment vertical="center"/>
    </xf>
    <xf numFmtId="0" fontId="8" fillId="21" borderId="0" applyNumberFormat="0" applyBorder="0" applyAlignment="0" applyProtection="0">
      <alignment vertical="center"/>
    </xf>
    <xf numFmtId="0" fontId="11" fillId="20" borderId="0" applyNumberFormat="0" applyBorder="0" applyAlignment="0" applyProtection="0">
      <alignment vertical="center"/>
    </xf>
    <xf numFmtId="0" fontId="2" fillId="0" borderId="0">
      <alignment vertical="center"/>
    </xf>
    <xf numFmtId="0" fontId="11" fillId="7" borderId="0" applyNumberFormat="0" applyBorder="0" applyAlignment="0" applyProtection="0">
      <alignment vertical="center"/>
    </xf>
    <xf numFmtId="0" fontId="8" fillId="15" borderId="0" applyNumberFormat="0" applyBorder="0" applyAlignment="0" applyProtection="0">
      <alignment vertical="center"/>
    </xf>
    <xf numFmtId="0" fontId="11" fillId="32" borderId="0" applyNumberFormat="0" applyBorder="0" applyAlignment="0" applyProtection="0">
      <alignment vertical="center"/>
    </xf>
    <xf numFmtId="0" fontId="28" fillId="0" borderId="0">
      <alignment vertical="center"/>
    </xf>
    <xf numFmtId="0" fontId="29" fillId="0" borderId="0"/>
    <xf numFmtId="0" fontId="2" fillId="0" borderId="0">
      <alignment vertical="center"/>
    </xf>
    <xf numFmtId="43" fontId="2" fillId="0" borderId="0" applyFont="0" applyFill="0" applyBorder="0" applyAlignment="0" applyProtection="0">
      <alignment vertical="center"/>
    </xf>
    <xf numFmtId="0" fontId="29" fillId="0" borderId="0"/>
    <xf numFmtId="0" fontId="2" fillId="0" borderId="0">
      <alignment vertical="center"/>
    </xf>
    <xf numFmtId="0" fontId="2" fillId="0" borderId="0"/>
  </cellStyleXfs>
  <cellXfs count="103">
    <xf numFmtId="0" fontId="0" fillId="0" borderId="0" xfId="0"/>
    <xf numFmtId="0" fontId="1" fillId="0" borderId="0" xfId="44" applyFont="1">
      <alignment vertical="center"/>
    </xf>
    <xf numFmtId="0" fontId="2" fillId="0" borderId="0" xfId="44">
      <alignment vertical="center"/>
    </xf>
    <xf numFmtId="0" fontId="2" fillId="0" borderId="0" xfId="44" applyAlignment="1">
      <alignment horizontal="left" vertical="center"/>
    </xf>
    <xf numFmtId="0" fontId="2" fillId="0" borderId="0" xfId="44" applyAlignment="1">
      <alignment horizontal="center" vertical="center"/>
    </xf>
    <xf numFmtId="0" fontId="3" fillId="0" borderId="0" xfId="44" applyFont="1" applyAlignment="1">
      <alignment horizontal="center" vertical="center" wrapText="1"/>
    </xf>
    <xf numFmtId="0" fontId="4" fillId="0" borderId="0" xfId="44" applyFont="1" applyAlignment="1">
      <alignment horizontal="center" vertical="center" wrapText="1"/>
    </xf>
    <xf numFmtId="0" fontId="1" fillId="0" borderId="1" xfId="44" applyFont="1" applyBorder="1" applyAlignment="1">
      <alignment horizontal="center" vertical="center" wrapText="1"/>
    </xf>
    <xf numFmtId="0" fontId="1" fillId="0" borderId="2" xfId="44" applyFont="1" applyBorder="1" applyAlignment="1">
      <alignment horizontal="center" vertical="center" wrapText="1"/>
    </xf>
    <xf numFmtId="0" fontId="1" fillId="0" borderId="3" xfId="44" applyFont="1" applyBorder="1" applyAlignment="1">
      <alignment horizontal="center" vertical="center" wrapText="1"/>
    </xf>
    <xf numFmtId="0" fontId="1" fillId="0" borderId="3" xfId="44" applyFont="1" applyBorder="1" applyAlignment="1">
      <alignment vertical="center" wrapText="1"/>
    </xf>
    <xf numFmtId="0" fontId="1" fillId="0" borderId="4" xfId="44" applyFont="1" applyBorder="1" applyAlignment="1">
      <alignment horizontal="center" vertical="center" wrapText="1"/>
    </xf>
    <xf numFmtId="0" fontId="1" fillId="0" borderId="2" xfId="59" applyNumberFormat="1" applyFont="1" applyBorder="1" applyAlignment="1">
      <alignment horizontal="center" vertical="center" wrapText="1"/>
    </xf>
    <xf numFmtId="0" fontId="1" fillId="0" borderId="3" xfId="59" applyNumberFormat="1" applyFont="1" applyBorder="1" applyAlignment="1">
      <alignment horizontal="center" vertical="center" wrapText="1"/>
    </xf>
    <xf numFmtId="0" fontId="1" fillId="0" borderId="4" xfId="59" applyNumberFormat="1" applyFont="1" applyBorder="1" applyAlignment="1">
      <alignment horizontal="center" vertical="center" wrapText="1"/>
    </xf>
    <xf numFmtId="9" fontId="1" fillId="0" borderId="1" xfId="44" applyNumberFormat="1" applyFont="1" applyBorder="1" applyAlignment="1">
      <alignment horizontal="left" vertical="center" wrapText="1"/>
    </xf>
    <xf numFmtId="9" fontId="1" fillId="0" borderId="1" xfId="44" applyNumberFormat="1" applyFont="1" applyBorder="1" applyAlignment="1">
      <alignment horizontal="center" vertical="center" wrapText="1"/>
    </xf>
    <xf numFmtId="10" fontId="1" fillId="0" borderId="1" xfId="44" applyNumberFormat="1" applyFont="1" applyBorder="1" applyAlignment="1">
      <alignment horizontal="center" vertical="center"/>
    </xf>
    <xf numFmtId="0" fontId="1" fillId="0" borderId="1" xfId="44" applyFont="1" applyBorder="1" applyAlignment="1">
      <alignment horizontal="center" vertical="center"/>
    </xf>
    <xf numFmtId="0" fontId="1" fillId="2" borderId="5" xfId="44" applyFont="1" applyFill="1" applyBorder="1" applyAlignment="1">
      <alignment horizontal="center" vertical="center" wrapText="1"/>
    </xf>
    <xf numFmtId="0" fontId="1" fillId="0" borderId="6" xfId="44" applyFont="1" applyBorder="1" applyAlignment="1">
      <alignment horizontal="center" vertical="center" wrapText="1"/>
    </xf>
    <xf numFmtId="0" fontId="1" fillId="0" borderId="2" xfId="44" applyFont="1" applyBorder="1" applyAlignment="1">
      <alignment vertical="center" wrapText="1"/>
    </xf>
    <xf numFmtId="0" fontId="1" fillId="0" borderId="4" xfId="44" applyFont="1" applyBorder="1" applyAlignment="1">
      <alignment vertical="center" wrapText="1"/>
    </xf>
    <xf numFmtId="10" fontId="1" fillId="0" borderId="1" xfId="44" applyNumberFormat="1" applyFont="1" applyBorder="1" applyAlignment="1">
      <alignment horizontal="left" vertical="center" wrapText="1"/>
    </xf>
    <xf numFmtId="0" fontId="1" fillId="0" borderId="5" xfId="44" applyFont="1" applyBorder="1" applyAlignment="1">
      <alignment horizontal="center" vertical="center" wrapText="1"/>
    </xf>
    <xf numFmtId="0" fontId="1" fillId="0" borderId="2" xfId="44" applyFont="1" applyBorder="1" applyAlignment="1">
      <alignment horizontal="left" vertical="center" wrapText="1"/>
    </xf>
    <xf numFmtId="0" fontId="1" fillId="0" borderId="4" xfId="44" applyFont="1" applyBorder="1" applyAlignment="1">
      <alignment horizontal="left" vertical="center" wrapText="1"/>
    </xf>
    <xf numFmtId="10" fontId="1" fillId="0" borderId="1" xfId="44" applyNumberFormat="1" applyFont="1" applyBorder="1" applyAlignment="1">
      <alignment horizontal="center" vertical="center" wrapText="1"/>
    </xf>
    <xf numFmtId="0" fontId="1" fillId="0" borderId="7" xfId="44" applyFont="1" applyBorder="1" applyAlignment="1">
      <alignment horizontal="center" vertical="center" wrapText="1"/>
    </xf>
    <xf numFmtId="0" fontId="1" fillId="2" borderId="6" xfId="44" applyFont="1" applyFill="1" applyBorder="1" applyAlignment="1">
      <alignment horizontal="center" vertical="center" wrapText="1"/>
    </xf>
    <xf numFmtId="0" fontId="1" fillId="2" borderId="7" xfId="44" applyFont="1" applyFill="1" applyBorder="1" applyAlignment="1">
      <alignment horizontal="center" vertical="center" wrapText="1"/>
    </xf>
    <xf numFmtId="9" fontId="1" fillId="0" borderId="1" xfId="44" applyNumberFormat="1" applyFont="1" applyFill="1" applyBorder="1" applyAlignment="1">
      <alignment horizontal="center" vertical="center" wrapText="1"/>
    </xf>
    <xf numFmtId="10" fontId="1" fillId="0" borderId="1" xfId="44" applyNumberFormat="1" applyFont="1" applyFill="1" applyBorder="1" applyAlignment="1">
      <alignment horizontal="center" vertical="center" wrapText="1"/>
    </xf>
    <xf numFmtId="0" fontId="1" fillId="2" borderId="8" xfId="44" applyFont="1" applyFill="1" applyBorder="1" applyAlignment="1">
      <alignment horizontal="center" vertical="center"/>
    </xf>
    <xf numFmtId="0" fontId="1" fillId="2" borderId="9" xfId="44" applyFont="1" applyFill="1" applyBorder="1" applyAlignment="1">
      <alignment horizontal="center" vertical="center"/>
    </xf>
    <xf numFmtId="0" fontId="1" fillId="2" borderId="10" xfId="44" applyFont="1" applyFill="1" applyBorder="1" applyAlignment="1">
      <alignment horizontal="center" vertical="center"/>
    </xf>
    <xf numFmtId="10" fontId="1" fillId="0" borderId="1" xfId="13" applyNumberFormat="1" applyFont="1" applyBorder="1" applyAlignment="1">
      <alignment horizontal="center" vertical="center" wrapText="1"/>
    </xf>
    <xf numFmtId="10" fontId="1" fillId="0" borderId="0" xfId="13" applyNumberFormat="1" applyFont="1">
      <alignment vertical="center"/>
    </xf>
    <xf numFmtId="0" fontId="1" fillId="0" borderId="1" xfId="44" applyFont="1" applyBorder="1">
      <alignment vertical="center"/>
    </xf>
    <xf numFmtId="0" fontId="5" fillId="0" borderId="0" xfId="44" applyFont="1">
      <alignment vertical="center"/>
    </xf>
    <xf numFmtId="0" fontId="1" fillId="0" borderId="0" xfId="44" applyFont="1" applyAlignment="1">
      <alignment horizontal="left" vertical="center" wrapText="1"/>
    </xf>
    <xf numFmtId="0" fontId="1" fillId="0" borderId="1" xfId="44" applyFont="1" applyBorder="1" applyAlignment="1">
      <alignment vertical="center" wrapText="1"/>
    </xf>
    <xf numFmtId="0" fontId="1" fillId="2" borderId="1" xfId="44" applyFont="1" applyFill="1" applyBorder="1" applyAlignment="1">
      <alignment horizontal="left" vertical="center" wrapText="1"/>
    </xf>
    <xf numFmtId="0" fontId="1" fillId="0" borderId="11" xfId="44" applyFont="1" applyBorder="1" applyAlignment="1">
      <alignment horizontal="center" vertical="center" wrapText="1"/>
    </xf>
    <xf numFmtId="0" fontId="1" fillId="0" borderId="12" xfId="44" applyFont="1" applyBorder="1" applyAlignment="1">
      <alignment horizontal="center" vertical="center" wrapText="1"/>
    </xf>
    <xf numFmtId="0" fontId="1" fillId="0" borderId="3" xfId="44" applyFont="1" applyBorder="1" applyAlignment="1">
      <alignment horizontal="left" vertical="center" wrapText="1"/>
    </xf>
    <xf numFmtId="0" fontId="1" fillId="0" borderId="1" xfId="44" applyFont="1" applyBorder="1" applyAlignment="1">
      <alignment horizontal="left" vertical="center" wrapText="1"/>
    </xf>
    <xf numFmtId="0" fontId="1" fillId="0" borderId="13" xfId="44" applyFont="1" applyBorder="1" applyAlignment="1">
      <alignment horizontal="center" vertical="center" wrapText="1"/>
    </xf>
    <xf numFmtId="0" fontId="1" fillId="0" borderId="14" xfId="44" applyFont="1" applyBorder="1" applyAlignment="1">
      <alignment horizontal="center" vertical="center" wrapText="1"/>
    </xf>
    <xf numFmtId="0" fontId="5" fillId="0" borderId="1" xfId="62" applyFont="1" applyBorder="1" applyAlignment="1">
      <alignment vertical="center"/>
    </xf>
    <xf numFmtId="0" fontId="1" fillId="0" borderId="8" xfId="44" applyFont="1" applyBorder="1" applyAlignment="1">
      <alignment horizontal="center" vertical="center" wrapText="1"/>
    </xf>
    <xf numFmtId="0" fontId="1" fillId="0" borderId="10" xfId="44" applyFont="1" applyBorder="1" applyAlignment="1">
      <alignment horizontal="center" vertical="center" wrapText="1"/>
    </xf>
    <xf numFmtId="0" fontId="1" fillId="2" borderId="1" xfId="44" applyFont="1" applyFill="1" applyBorder="1" applyAlignment="1">
      <alignment horizontal="center" vertical="center"/>
    </xf>
    <xf numFmtId="0" fontId="1" fillId="2" borderId="1" xfId="44" applyFont="1" applyFill="1" applyBorder="1" applyAlignment="1">
      <alignment horizontal="center" vertical="center" wrapText="1"/>
    </xf>
    <xf numFmtId="0" fontId="1" fillId="0" borderId="0" xfId="44" applyFont="1" applyAlignment="1">
      <alignment horizontal="left"/>
    </xf>
    <xf numFmtId="0" fontId="1" fillId="0" borderId="0" xfId="44" applyFont="1" applyAlignment="1">
      <alignment horizontal="center" vertical="center" wrapText="1"/>
    </xf>
    <xf numFmtId="0" fontId="1" fillId="0" borderId="0" xfId="44" applyFont="1" applyAlignment="1">
      <alignment horizontal="center" wrapText="1"/>
    </xf>
    <xf numFmtId="0" fontId="5" fillId="0" borderId="0" xfId="44" applyFont="1" applyAlignment="1">
      <alignment horizontal="center" vertical="center"/>
    </xf>
    <xf numFmtId="9" fontId="1" fillId="2" borderId="1" xfId="44" applyNumberFormat="1" applyFont="1" applyFill="1" applyBorder="1" applyAlignment="1">
      <alignment horizontal="center" vertical="center" wrapText="1"/>
    </xf>
    <xf numFmtId="10" fontId="1" fillId="2" borderId="1" xfId="44" applyNumberFormat="1" applyFont="1" applyFill="1" applyBorder="1" applyAlignment="1">
      <alignment horizontal="center" vertical="center" wrapText="1"/>
    </xf>
    <xf numFmtId="9" fontId="1" fillId="2" borderId="1" xfId="44" applyNumberFormat="1" applyFont="1" applyFill="1" applyBorder="1" applyAlignment="1">
      <alignment horizontal="left" vertical="center" wrapText="1"/>
    </xf>
    <xf numFmtId="0" fontId="6" fillId="2" borderId="4" xfId="44" applyFont="1" applyFill="1" applyBorder="1" applyAlignment="1">
      <alignment horizontal="center" vertical="center" wrapText="1"/>
    </xf>
    <xf numFmtId="0" fontId="6" fillId="2" borderId="1" xfId="44" applyFont="1" applyFill="1" applyBorder="1" applyAlignment="1">
      <alignment horizontal="center" vertical="center" wrapText="1"/>
    </xf>
    <xf numFmtId="9" fontId="1" fillId="0" borderId="1" xfId="44" applyNumberFormat="1" applyFont="1" applyBorder="1" applyAlignment="1">
      <alignment horizontal="left" vertical="top" wrapText="1"/>
    </xf>
    <xf numFmtId="9" fontId="1" fillId="2" borderId="1" xfId="44" applyNumberFormat="1" applyFont="1" applyFill="1" applyBorder="1" applyAlignment="1">
      <alignment vertical="center" wrapText="1"/>
    </xf>
    <xf numFmtId="0" fontId="1" fillId="0" borderId="1" xfId="44" applyFont="1" applyFill="1" applyBorder="1" applyAlignment="1">
      <alignment vertical="center" wrapText="1"/>
    </xf>
    <xf numFmtId="0" fontId="1" fillId="0" borderId="1" xfId="44" applyFont="1" applyBorder="1" applyAlignment="1">
      <alignment vertical="top" wrapText="1"/>
    </xf>
    <xf numFmtId="9" fontId="1" fillId="0" borderId="1" xfId="44" applyNumberFormat="1" applyFont="1" applyBorder="1" applyAlignment="1">
      <alignment horizontal="center" vertical="center"/>
    </xf>
    <xf numFmtId="0" fontId="5" fillId="0" borderId="0" xfId="44" applyFont="1" applyAlignment="1">
      <alignment vertical="center" wrapText="1"/>
    </xf>
    <xf numFmtId="0" fontId="1" fillId="2" borderId="1" xfId="44" applyFont="1" applyFill="1" applyBorder="1" applyAlignment="1">
      <alignment vertical="center" wrapText="1"/>
    </xf>
    <xf numFmtId="9" fontId="1" fillId="0" borderId="1" xfId="44" applyNumberFormat="1" applyFont="1" applyFill="1" applyBorder="1" applyAlignment="1">
      <alignment horizontal="center" vertical="center"/>
    </xf>
    <xf numFmtId="9" fontId="1" fillId="3" borderId="1" xfId="44" applyNumberFormat="1" applyFont="1" applyFill="1" applyBorder="1" applyAlignment="1">
      <alignment horizontal="center" vertical="center"/>
    </xf>
    <xf numFmtId="0" fontId="0" fillId="0" borderId="0" xfId="0"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10" fontId="7" fillId="0" borderId="19" xfId="0" applyNumberFormat="1" applyFont="1" applyBorder="1" applyAlignment="1">
      <alignment horizontal="center" vertical="center" wrapText="1"/>
    </xf>
    <xf numFmtId="0" fontId="7" fillId="2" borderId="16"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5" xfId="0" applyFont="1" applyFill="1" applyBorder="1" applyAlignment="1">
      <alignment horizontal="left" vertical="center" wrapText="1"/>
    </xf>
    <xf numFmtId="9" fontId="7" fillId="2" borderId="15" xfId="0" applyNumberFormat="1" applyFont="1" applyFill="1" applyBorder="1" applyAlignment="1">
      <alignment horizontal="center" vertical="center" wrapText="1"/>
    </xf>
    <xf numFmtId="0" fontId="2" fillId="0" borderId="18" xfId="0" applyFont="1" applyBorder="1"/>
    <xf numFmtId="0" fontId="0" fillId="0" borderId="0" xfId="0" applyAlignment="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百分比 2 2" xfId="20"/>
    <cellStyle name="标题 1" xfId="21" builtinId="16"/>
    <cellStyle name="百分比 2 3" xfId="22"/>
    <cellStyle name="标题 2" xfId="23" builtinId="17"/>
    <cellStyle name="百分比 2 4"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60% - 强调文字颜色 5" xfId="51" builtinId="48"/>
    <cellStyle name="常规 3 4" xfId="52"/>
    <cellStyle name="强调文字颜色 6" xfId="53" builtinId="49"/>
    <cellStyle name="40% - 强调文字颜色 6" xfId="54" builtinId="51"/>
    <cellStyle name="60% - 强调文字颜色 6" xfId="55" builtinId="52"/>
    <cellStyle name="常规 2" xfId="56"/>
    <cellStyle name="常规 3" xfId="57"/>
    <cellStyle name="常规 3 5" xfId="58"/>
    <cellStyle name="千位分隔 2" xfId="59"/>
    <cellStyle name="常规 4" xfId="60"/>
    <cellStyle name="常规 5" xfId="61"/>
    <cellStyle name="常规 7"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cw\&#32489;&#25928;&#32771;&#26680;\20&#24180;&#32489;&#25928;\&#27721;&#38451;&#29615;&#20445;&#23616;\&#27721;&#38451;&#29615;&#20445;&#23616;&#33258;&#35780;\&#27721;&#38451;&#29615;&#20445;&#23616;&#33258;&#35780;&#24213;&#3129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Users\Administrator\AppData\Local\Temp\360zip$Temp\360$2\&#27721;&#38451;&#21306;&#20154;&#31038;&#23616;&#32489;&#25928;&#33258;&#35780;&#34920;8.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9年预算决算情况"/>
      <sheetName val="项目支出决算明细表"/>
      <sheetName val="项目收入支出决算表"/>
      <sheetName val="2019年项目支出预算、明细表"/>
      <sheetName val="评分框架"/>
      <sheetName val="2020年整体绩效目标申报"/>
      <sheetName val="整体支出自评框架 (2)"/>
      <sheetName val="部门自评表"/>
      <sheetName val="整体支出自评框架"/>
      <sheetName val="整体支出自评表"/>
      <sheetName val="Sheet5"/>
      <sheetName val="整体支出自评表 (2)"/>
      <sheetName val="2019年项目申报明细"/>
      <sheetName val="2019年预算会计申报"/>
      <sheetName val="7、协管员"/>
      <sheetName val="1、综合整治"/>
      <sheetName val="2、环境检测"/>
      <sheetName val="3、创建党建及环境宣教"/>
      <sheetName val="4、工会、扶贫工作经费"/>
      <sheetName val="5、长江、汉江、湖泊排水口调查"/>
      <sheetName val="6、应急经费"/>
      <sheetName val="Sheet9"/>
    </sheetNames>
    <sheetDataSet>
      <sheetData sheetId="0"/>
      <sheetData sheetId="1"/>
      <sheetData sheetId="2"/>
      <sheetData sheetId="3"/>
      <sheetData sheetId="4"/>
      <sheetData sheetId="5"/>
      <sheetData sheetId="6">
        <row r="6">
          <cell r="J6">
            <v>1</v>
          </cell>
        </row>
        <row r="12">
          <cell r="D12" t="str">
            <v>环境问题落实整改率                  </v>
          </cell>
        </row>
        <row r="13">
          <cell r="D13" t="str">
            <v>区饮用水水质达标率                        </v>
          </cell>
        </row>
        <row r="14">
          <cell r="D14" t="str">
            <v>环境监测完成率、监测质量达标率</v>
          </cell>
        </row>
        <row r="15">
          <cell r="D15" t="str">
            <v>督办件办复率、人大和政协议提案办复率</v>
          </cell>
        </row>
        <row r="16">
          <cell r="D16" t="str">
            <v>环境污染处理率、办结率</v>
          </cell>
        </row>
        <row r="23">
          <cell r="J23" t="str">
            <v>1.单位成立专门的工作小组，落实各项目的开展，以实现整体目标；
2.单位对项目进展情况进行监督，以确保项目进度；                                3.各项目有利于社会经济的可持续发展。</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支出明细表"/>
      <sheetName val="Sheet1 (2)"/>
      <sheetName val="整体支出自评框架"/>
      <sheetName val="整体支出自评表"/>
      <sheetName val="就业补助自评表"/>
    </sheetNames>
    <sheetDataSet>
      <sheetData sheetId="0" refreshError="1"/>
      <sheetData sheetId="1" refreshError="1"/>
      <sheetData sheetId="2" refreshError="1">
        <row r="27">
          <cell r="J27">
            <v>1</v>
          </cell>
          <cell r="K27">
            <v>1</v>
          </cell>
        </row>
        <row r="28">
          <cell r="J28">
            <v>1</v>
          </cell>
          <cell r="K28">
            <v>1</v>
          </cell>
        </row>
        <row r="29">
          <cell r="J29">
            <v>1</v>
          </cell>
          <cell r="K29">
            <v>1</v>
          </cell>
        </row>
        <row r="30">
          <cell r="J30">
            <v>1</v>
          </cell>
          <cell r="K30">
            <v>1</v>
          </cell>
        </row>
      </sheetData>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zoomScale="85" zoomScaleNormal="85" workbookViewId="0">
      <selection activeCell="D13" sqref="D13"/>
    </sheetView>
  </sheetViews>
  <sheetFormatPr defaultColWidth="9" defaultRowHeight="13.5" outlineLevelCol="7"/>
  <cols>
    <col min="1" max="1" width="20.6333333333333" customWidth="1"/>
    <col min="3" max="3" width="13.1833333333333" customWidth="1"/>
    <col min="4" max="4" width="22.2666666666667" customWidth="1"/>
    <col min="5" max="5" width="25.8166666666667" customWidth="1"/>
    <col min="6" max="6" width="27.6333333333333" customWidth="1"/>
    <col min="7" max="7" width="13.8166666666667" customWidth="1"/>
    <col min="12" max="12" width="40.2666666666667" customWidth="1"/>
  </cols>
  <sheetData>
    <row r="1" spans="1:7">
      <c r="A1" s="72" t="s">
        <v>0</v>
      </c>
      <c r="B1" s="72"/>
      <c r="C1" s="72"/>
      <c r="D1" s="72"/>
      <c r="E1" s="72"/>
      <c r="F1" s="72"/>
      <c r="G1" s="72"/>
    </row>
    <row r="2" spans="1:7">
      <c r="A2" s="72"/>
      <c r="B2" s="72"/>
      <c r="C2" s="72"/>
      <c r="D2" s="72"/>
      <c r="E2" s="72"/>
      <c r="F2" s="72"/>
      <c r="G2" s="72"/>
    </row>
    <row r="3" ht="14.25" spans="1:7">
      <c r="A3" t="s">
        <v>1</v>
      </c>
      <c r="G3" t="s">
        <v>2</v>
      </c>
    </row>
    <row r="4" ht="14.25" spans="1:7">
      <c r="A4" s="73" t="s">
        <v>3</v>
      </c>
      <c r="B4" s="74" t="s">
        <v>4</v>
      </c>
      <c r="C4" s="75"/>
      <c r="D4" s="75"/>
      <c r="E4" s="75"/>
      <c r="F4" s="75"/>
      <c r="G4" s="76"/>
    </row>
    <row r="5" ht="14.5" customHeight="1" spans="1:7">
      <c r="A5" s="77" t="s">
        <v>5</v>
      </c>
      <c r="B5" s="74">
        <v>992.19</v>
      </c>
      <c r="C5" s="75"/>
      <c r="D5" s="76"/>
      <c r="E5" s="74" t="s">
        <v>6</v>
      </c>
      <c r="F5" s="74">
        <v>450.15</v>
      </c>
      <c r="G5" s="76"/>
    </row>
    <row r="6" ht="21" customHeight="1" spans="1:7">
      <c r="A6" s="74" t="s">
        <v>7</v>
      </c>
      <c r="B6" s="75"/>
      <c r="C6" s="76"/>
      <c r="D6" s="78" t="s">
        <v>8</v>
      </c>
      <c r="E6" s="73" t="s">
        <v>9</v>
      </c>
      <c r="F6" s="73" t="s">
        <v>10</v>
      </c>
      <c r="G6" s="78" t="s">
        <v>11</v>
      </c>
    </row>
    <row r="7" ht="14.25" spans="1:7">
      <c r="A7" s="73" t="s">
        <v>12</v>
      </c>
      <c r="B7" s="74" t="s">
        <v>13</v>
      </c>
      <c r="C7" s="76"/>
      <c r="D7" s="78">
        <v>1692.28</v>
      </c>
      <c r="E7" s="73">
        <v>1442.34</v>
      </c>
      <c r="F7" s="79">
        <f>E7/D7</f>
        <v>0.852305765003427</v>
      </c>
      <c r="G7" s="78">
        <v>16</v>
      </c>
    </row>
    <row r="8" ht="14.25" spans="1:7">
      <c r="A8" s="77" t="s">
        <v>14</v>
      </c>
      <c r="B8" s="74" t="s">
        <v>15</v>
      </c>
      <c r="C8" s="76"/>
      <c r="D8" s="78" t="s">
        <v>16</v>
      </c>
      <c r="E8" s="73" t="s">
        <v>17</v>
      </c>
      <c r="F8" s="77" t="s">
        <v>18</v>
      </c>
      <c r="G8" s="78" t="s">
        <v>11</v>
      </c>
    </row>
    <row r="9" ht="44" customHeight="1" spans="1:7">
      <c r="A9" s="80" t="s">
        <v>19</v>
      </c>
      <c r="B9" s="81"/>
      <c r="C9" s="81"/>
      <c r="D9" s="81"/>
      <c r="E9" s="81"/>
      <c r="F9" s="81"/>
      <c r="G9" s="82"/>
    </row>
    <row r="10" ht="33.5" customHeight="1" spans="1:7">
      <c r="A10" s="83" t="s">
        <v>20</v>
      </c>
      <c r="B10" s="84" t="s">
        <v>21</v>
      </c>
      <c r="C10" s="85"/>
      <c r="D10" s="86" t="s">
        <v>22</v>
      </c>
      <c r="E10" s="87" t="s">
        <v>23</v>
      </c>
      <c r="F10" s="88" t="s">
        <v>24</v>
      </c>
      <c r="G10" s="89">
        <v>4</v>
      </c>
    </row>
    <row r="11" ht="49.5" customHeight="1" spans="1:7">
      <c r="A11" s="90"/>
      <c r="B11" s="91"/>
      <c r="C11" s="92"/>
      <c r="D11" s="93" t="s">
        <v>25</v>
      </c>
      <c r="E11" s="83" t="s">
        <v>26</v>
      </c>
      <c r="F11" s="83" t="s">
        <v>26</v>
      </c>
      <c r="G11" s="89">
        <v>4</v>
      </c>
    </row>
    <row r="12" ht="55.5" customHeight="1" spans="1:7">
      <c r="A12" s="90"/>
      <c r="B12" s="84" t="s">
        <v>27</v>
      </c>
      <c r="C12" s="85"/>
      <c r="D12" s="94" t="s">
        <v>28</v>
      </c>
      <c r="E12" s="88" t="s">
        <v>29</v>
      </c>
      <c r="F12" s="88" t="s">
        <v>30</v>
      </c>
      <c r="G12" s="89">
        <v>4</v>
      </c>
    </row>
    <row r="13" ht="55.5" customHeight="1" spans="1:7">
      <c r="A13" s="95"/>
      <c r="B13" s="96"/>
      <c r="C13" s="89"/>
      <c r="D13" s="86" t="s">
        <v>31</v>
      </c>
      <c r="E13" s="88" t="s">
        <v>32</v>
      </c>
      <c r="F13" s="88" t="s">
        <v>32</v>
      </c>
      <c r="G13" s="89">
        <v>4</v>
      </c>
    </row>
    <row r="14" ht="40.5" customHeight="1" spans="1:7">
      <c r="A14" s="95" t="s">
        <v>33</v>
      </c>
      <c r="B14" s="97" t="s">
        <v>34</v>
      </c>
      <c r="C14" s="98"/>
      <c r="D14" s="86" t="s">
        <v>35</v>
      </c>
      <c r="E14" s="88" t="s">
        <v>36</v>
      </c>
      <c r="F14" s="88" t="s">
        <v>37</v>
      </c>
      <c r="G14" s="89">
        <v>4</v>
      </c>
    </row>
    <row r="15" ht="60.5" customHeight="1" spans="1:7">
      <c r="A15" s="80" t="s">
        <v>38</v>
      </c>
      <c r="B15" s="81"/>
      <c r="C15" s="81"/>
      <c r="D15" s="81"/>
      <c r="E15" s="81"/>
      <c r="F15" s="81"/>
      <c r="G15" s="82"/>
    </row>
    <row r="16" ht="54.5" customHeight="1" spans="1:7">
      <c r="A16" s="90" t="s">
        <v>20</v>
      </c>
      <c r="B16" s="88" t="s">
        <v>21</v>
      </c>
      <c r="C16" s="88"/>
      <c r="D16" s="88" t="s">
        <v>39</v>
      </c>
      <c r="E16" s="99" t="s">
        <v>40</v>
      </c>
      <c r="F16" s="99" t="s">
        <v>41</v>
      </c>
      <c r="G16" s="89">
        <v>6</v>
      </c>
    </row>
    <row r="17" ht="55.5" customHeight="1" spans="1:7">
      <c r="A17" s="90"/>
      <c r="B17" s="88" t="s">
        <v>42</v>
      </c>
      <c r="C17" s="88"/>
      <c r="D17" s="88" t="s">
        <v>43</v>
      </c>
      <c r="E17" s="100">
        <v>1</v>
      </c>
      <c r="F17" s="99" t="s">
        <v>44</v>
      </c>
      <c r="G17" s="89">
        <v>5</v>
      </c>
    </row>
    <row r="18" ht="14.5" customHeight="1" spans="1:7">
      <c r="A18" s="83" t="s">
        <v>33</v>
      </c>
      <c r="B18" s="97" t="s">
        <v>45</v>
      </c>
      <c r="C18" s="101"/>
      <c r="D18" s="89" t="s">
        <v>46</v>
      </c>
      <c r="E18" s="88" t="s">
        <v>47</v>
      </c>
      <c r="F18" s="88" t="s">
        <v>47</v>
      </c>
      <c r="G18" s="89">
        <v>4</v>
      </c>
    </row>
    <row r="19" ht="26.25" spans="1:7">
      <c r="A19" s="95"/>
      <c r="B19" s="97" t="s">
        <v>48</v>
      </c>
      <c r="C19" s="98"/>
      <c r="D19" s="89" t="s">
        <v>49</v>
      </c>
      <c r="E19" s="100">
        <v>0.85</v>
      </c>
      <c r="F19" s="100">
        <v>0.85</v>
      </c>
      <c r="G19" s="89">
        <v>5</v>
      </c>
    </row>
    <row r="20" ht="40.5" customHeight="1" spans="1:7">
      <c r="A20" s="80" t="s">
        <v>50</v>
      </c>
      <c r="B20" s="81"/>
      <c r="C20" s="81"/>
      <c r="D20" s="81"/>
      <c r="E20" s="81"/>
      <c r="F20" s="81"/>
      <c r="G20" s="82"/>
    </row>
    <row r="21" ht="34" customHeight="1" spans="1:7">
      <c r="A21" s="83" t="s">
        <v>20</v>
      </c>
      <c r="B21" s="84" t="s">
        <v>21</v>
      </c>
      <c r="C21" s="85"/>
      <c r="D21" s="88" t="s">
        <v>51</v>
      </c>
      <c r="E21" s="100" t="s">
        <v>52</v>
      </c>
      <c r="F21" s="100" t="s">
        <v>52</v>
      </c>
      <c r="G21" s="89">
        <v>5</v>
      </c>
    </row>
    <row r="22" ht="14.25" spans="1:7">
      <c r="A22" s="90"/>
      <c r="B22" s="88" t="s">
        <v>42</v>
      </c>
      <c r="C22" s="88"/>
      <c r="D22" s="88" t="s">
        <v>53</v>
      </c>
      <c r="E22" s="100">
        <v>1</v>
      </c>
      <c r="F22" s="100">
        <v>1</v>
      </c>
      <c r="G22" s="89">
        <v>5</v>
      </c>
    </row>
    <row r="23" ht="14.25" spans="1:7">
      <c r="A23" s="83" t="s">
        <v>33</v>
      </c>
      <c r="B23" s="84" t="s">
        <v>45</v>
      </c>
      <c r="C23" s="85"/>
      <c r="D23" s="89" t="s">
        <v>54</v>
      </c>
      <c r="E23" s="88" t="s">
        <v>47</v>
      </c>
      <c r="F23" s="88" t="s">
        <v>47</v>
      </c>
      <c r="G23" s="89">
        <v>5</v>
      </c>
    </row>
    <row r="24" ht="128.25" spans="1:7">
      <c r="A24" s="90"/>
      <c r="B24" s="97" t="s">
        <v>55</v>
      </c>
      <c r="C24" s="98"/>
      <c r="D24" s="89" t="s">
        <v>56</v>
      </c>
      <c r="E24" s="99" t="s">
        <v>57</v>
      </c>
      <c r="F24" s="99" t="s">
        <v>58</v>
      </c>
      <c r="G24" s="89">
        <v>5</v>
      </c>
    </row>
    <row r="25" ht="46" customHeight="1" spans="1:7">
      <c r="A25" s="80" t="s">
        <v>59</v>
      </c>
      <c r="B25" s="81"/>
      <c r="C25" s="81"/>
      <c r="D25" s="81"/>
      <c r="E25" s="81"/>
      <c r="F25" s="81"/>
      <c r="G25" s="82"/>
    </row>
    <row r="26" ht="26.25" spans="1:7">
      <c r="A26" s="91" t="s">
        <v>20</v>
      </c>
      <c r="B26" s="84" t="s">
        <v>42</v>
      </c>
      <c r="C26" s="85"/>
      <c r="D26" s="99" t="s">
        <v>60</v>
      </c>
      <c r="E26" s="100">
        <v>1</v>
      </c>
      <c r="F26" s="100">
        <v>1</v>
      </c>
      <c r="G26" s="89">
        <v>5</v>
      </c>
    </row>
    <row r="27" ht="26.25" spans="1:7">
      <c r="A27" s="91"/>
      <c r="B27" s="91"/>
      <c r="C27" s="92"/>
      <c r="D27" s="86" t="s">
        <v>61</v>
      </c>
      <c r="E27" s="100">
        <v>1</v>
      </c>
      <c r="F27" s="100">
        <v>1</v>
      </c>
      <c r="G27" s="89">
        <v>3</v>
      </c>
    </row>
    <row r="28" ht="36" customHeight="1" spans="1:8">
      <c r="A28" s="96"/>
      <c r="B28" s="96"/>
      <c r="C28" s="89"/>
      <c r="D28" s="86" t="s">
        <v>62</v>
      </c>
      <c r="E28" s="100">
        <v>1</v>
      </c>
      <c r="F28" s="100">
        <v>1</v>
      </c>
      <c r="G28" s="89">
        <v>3</v>
      </c>
      <c r="H28" s="102"/>
    </row>
    <row r="29" ht="26.25" spans="1:7">
      <c r="A29" s="83" t="s">
        <v>33</v>
      </c>
      <c r="B29" s="97" t="s">
        <v>45</v>
      </c>
      <c r="C29" s="98"/>
      <c r="D29" s="89" t="s">
        <v>63</v>
      </c>
      <c r="E29" s="88" t="s">
        <v>64</v>
      </c>
      <c r="F29" s="88" t="s">
        <v>64</v>
      </c>
      <c r="G29" s="89">
        <v>4</v>
      </c>
    </row>
    <row r="30" ht="26.25" spans="1:7">
      <c r="A30" s="95"/>
      <c r="B30" s="97" t="s">
        <v>65</v>
      </c>
      <c r="C30" s="98"/>
      <c r="D30" s="89" t="s">
        <v>66</v>
      </c>
      <c r="E30" s="100">
        <v>0.85</v>
      </c>
      <c r="F30" s="100">
        <v>0.8</v>
      </c>
      <c r="G30" s="89">
        <v>3</v>
      </c>
    </row>
    <row r="31" ht="14.5" customHeight="1" spans="1:7">
      <c r="A31" s="74" t="s">
        <v>67</v>
      </c>
      <c r="B31" s="75"/>
      <c r="C31" s="75"/>
      <c r="D31" s="75"/>
      <c r="E31" s="75"/>
      <c r="F31" s="76"/>
      <c r="G31" s="89">
        <f>SUM(G1:G30)</f>
        <v>94</v>
      </c>
    </row>
    <row r="32" ht="23" customHeight="1" spans="1:7">
      <c r="A32" s="74" t="s">
        <v>68</v>
      </c>
      <c r="B32" s="76"/>
      <c r="C32" s="74" t="s">
        <v>69</v>
      </c>
      <c r="D32" s="75"/>
      <c r="E32" s="75"/>
      <c r="F32" s="75"/>
      <c r="G32" s="76"/>
    </row>
    <row r="33" ht="14.5" customHeight="1" spans="1:7">
      <c r="A33" s="74" t="s">
        <v>70</v>
      </c>
      <c r="B33" s="76"/>
      <c r="C33" s="74" t="s">
        <v>71</v>
      </c>
      <c r="D33" s="75"/>
      <c r="E33" s="75"/>
      <c r="F33" s="75"/>
      <c r="G33" s="76"/>
    </row>
  </sheetData>
  <mergeCells count="37">
    <mergeCell ref="B4:G4"/>
    <mergeCell ref="B5:D5"/>
    <mergeCell ref="F5:G5"/>
    <mergeCell ref="A6:C6"/>
    <mergeCell ref="B7:C7"/>
    <mergeCell ref="B8:C8"/>
    <mergeCell ref="A9:G9"/>
    <mergeCell ref="B14:C14"/>
    <mergeCell ref="A15:G15"/>
    <mergeCell ref="B16:C16"/>
    <mergeCell ref="B17:C17"/>
    <mergeCell ref="B18:C18"/>
    <mergeCell ref="B19:C19"/>
    <mergeCell ref="A20:G20"/>
    <mergeCell ref="B21:C21"/>
    <mergeCell ref="B22:C22"/>
    <mergeCell ref="B23:C23"/>
    <mergeCell ref="B24:C24"/>
    <mergeCell ref="A25:G25"/>
    <mergeCell ref="B29:C29"/>
    <mergeCell ref="B30:C30"/>
    <mergeCell ref="A31:F31"/>
    <mergeCell ref="A32:B32"/>
    <mergeCell ref="C32:G32"/>
    <mergeCell ref="A33:B33"/>
    <mergeCell ref="C33:G33"/>
    <mergeCell ref="A10:A13"/>
    <mergeCell ref="A16:A17"/>
    <mergeCell ref="A18:A19"/>
    <mergeCell ref="A21:A22"/>
    <mergeCell ref="A23:A24"/>
    <mergeCell ref="A26:A28"/>
    <mergeCell ref="A29:A30"/>
    <mergeCell ref="B26:C28"/>
    <mergeCell ref="A1:G2"/>
    <mergeCell ref="B10:C11"/>
    <mergeCell ref="B12:C1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zoomScale="70" zoomScaleNormal="70" topLeftCell="A22" workbookViewId="0">
      <selection activeCell="H25" sqref="H25"/>
    </sheetView>
  </sheetViews>
  <sheetFormatPr defaultColWidth="9" defaultRowHeight="13.5"/>
  <cols>
    <col min="1" max="1" width="7.63333333333333" style="2" customWidth="1"/>
    <col min="2" max="2" width="6.81666666666667" style="2" customWidth="1"/>
    <col min="3" max="3" width="4.725" style="2" customWidth="1"/>
    <col min="4" max="4" width="8" style="2" customWidth="1"/>
    <col min="5" max="5" width="8.45" style="2" customWidth="1"/>
    <col min="6" max="6" width="13.6333333333333" style="2" customWidth="1"/>
    <col min="7" max="7" width="7.45" style="2" customWidth="1"/>
    <col min="8" max="8" width="31.9083333333333" style="3" customWidth="1"/>
    <col min="9" max="9" width="26.1833333333333" style="2" customWidth="1"/>
    <col min="10" max="10" width="22.0916666666667" style="2" customWidth="1"/>
    <col min="11" max="11" width="26" style="2" hidden="1" customWidth="1"/>
    <col min="12" max="12" width="7.63333333333333" style="4" hidden="1" customWidth="1"/>
    <col min="13" max="13" width="10.3666666666667" style="2" customWidth="1"/>
    <col min="14" max="14" width="9" style="2" hidden="1" customWidth="1"/>
    <col min="15" max="15" width="10" style="2" hidden="1" customWidth="1"/>
    <col min="16" max="16" width="33.725" style="2" customWidth="1"/>
    <col min="17" max="16384" width="9" style="2"/>
  </cols>
  <sheetData>
    <row r="1" ht="22.5" customHeight="1" spans="1:13">
      <c r="A1" s="5" t="s">
        <v>72</v>
      </c>
      <c r="B1" s="5"/>
      <c r="C1" s="5"/>
      <c r="D1" s="5"/>
      <c r="E1" s="5"/>
      <c r="F1" s="5"/>
      <c r="G1" s="5"/>
      <c r="H1" s="5"/>
      <c r="I1" s="5"/>
      <c r="J1" s="5"/>
      <c r="K1" s="5"/>
      <c r="L1" s="5"/>
      <c r="M1" s="5"/>
    </row>
    <row r="2" ht="20.25" customHeight="1" spans="1:13">
      <c r="A2" s="6" t="s">
        <v>73</v>
      </c>
      <c r="B2" s="6"/>
      <c r="C2" s="6"/>
      <c r="D2" s="6"/>
      <c r="E2" s="6"/>
      <c r="F2" s="6"/>
      <c r="G2" s="6"/>
      <c r="H2" s="6"/>
      <c r="I2" s="6"/>
      <c r="J2" s="6"/>
      <c r="K2" s="6"/>
      <c r="L2" s="6"/>
      <c r="M2" s="6"/>
    </row>
    <row r="3" s="39" customFormat="1" ht="15.75" customHeight="1" spans="1:13">
      <c r="A3" s="40" t="s">
        <v>74</v>
      </c>
      <c r="B3" s="40"/>
      <c r="C3" s="40"/>
      <c r="D3" s="40"/>
      <c r="E3" s="40"/>
      <c r="F3" s="40"/>
      <c r="G3" s="40"/>
      <c r="H3" s="40"/>
      <c r="I3" s="54"/>
      <c r="J3" s="55"/>
      <c r="K3" s="56"/>
      <c r="L3" s="56"/>
      <c r="M3" s="56"/>
    </row>
    <row r="4" s="39" customFormat="1" ht="18.75" customHeight="1" spans="1:16">
      <c r="A4" s="7" t="s">
        <v>75</v>
      </c>
      <c r="B4" s="7" t="s">
        <v>76</v>
      </c>
      <c r="C4" s="7"/>
      <c r="D4" s="7" t="s">
        <v>16</v>
      </c>
      <c r="E4" s="7"/>
      <c r="F4" s="7"/>
      <c r="G4" s="7" t="s">
        <v>77</v>
      </c>
      <c r="H4" s="7" t="s">
        <v>78</v>
      </c>
      <c r="I4" s="7" t="s">
        <v>79</v>
      </c>
      <c r="J4" s="7" t="s">
        <v>17</v>
      </c>
      <c r="K4" s="7" t="s">
        <v>18</v>
      </c>
      <c r="L4" s="7" t="s">
        <v>11</v>
      </c>
      <c r="M4" s="7" t="s">
        <v>80</v>
      </c>
      <c r="P4" s="57"/>
    </row>
    <row r="5" s="39" customFormat="1" ht="18.75" customHeight="1" spans="1:16">
      <c r="A5" s="7" t="s">
        <v>81</v>
      </c>
      <c r="B5" s="7" t="s">
        <v>81</v>
      </c>
      <c r="C5" s="7"/>
      <c r="D5" s="7"/>
      <c r="E5" s="7"/>
      <c r="F5" s="7"/>
      <c r="G5" s="7"/>
      <c r="H5" s="7"/>
      <c r="I5" s="7"/>
      <c r="J5" s="7"/>
      <c r="K5" s="7"/>
      <c r="L5" s="7"/>
      <c r="M5" s="7"/>
      <c r="P5" s="57"/>
    </row>
    <row r="6" s="39" customFormat="1" ht="28.5" customHeight="1" spans="1:15">
      <c r="A6" s="7" t="s">
        <v>82</v>
      </c>
      <c r="B6" s="7" t="s">
        <v>83</v>
      </c>
      <c r="C6" s="7"/>
      <c r="D6" s="41" t="s">
        <v>84</v>
      </c>
      <c r="E6" s="41"/>
      <c r="F6" s="41"/>
      <c r="G6" s="7">
        <v>20</v>
      </c>
      <c r="H6" s="42" t="s">
        <v>85</v>
      </c>
      <c r="I6" s="42" t="s">
        <v>86</v>
      </c>
      <c r="J6" s="58">
        <v>1</v>
      </c>
      <c r="K6" s="59" t="e">
        <f>#REF!/#REF!</f>
        <v>#REF!</v>
      </c>
      <c r="L6" s="53"/>
      <c r="M6" s="60"/>
      <c r="N6" s="61">
        <v>5002.78</v>
      </c>
      <c r="O6" s="62">
        <v>5364.63</v>
      </c>
    </row>
    <row r="7" s="39" customFormat="1" ht="21" customHeight="1" spans="1:15">
      <c r="A7" s="7"/>
      <c r="B7" s="7"/>
      <c r="C7" s="7"/>
      <c r="D7" s="41"/>
      <c r="E7" s="41"/>
      <c r="F7" s="41"/>
      <c r="G7" s="7"/>
      <c r="H7" s="42"/>
      <c r="I7" s="42"/>
      <c r="J7" s="53"/>
      <c r="K7" s="59"/>
      <c r="L7" s="53"/>
      <c r="M7" s="60"/>
      <c r="N7" s="61"/>
      <c r="O7" s="62"/>
    </row>
    <row r="8" s="39" customFormat="1" ht="68" customHeight="1" spans="1:13">
      <c r="A8" s="29" t="s">
        <v>87</v>
      </c>
      <c r="B8" s="43" t="s">
        <v>21</v>
      </c>
      <c r="C8" s="44"/>
      <c r="D8" s="25" t="s">
        <v>22</v>
      </c>
      <c r="E8" s="45"/>
      <c r="F8" s="26"/>
      <c r="G8" s="7">
        <v>4</v>
      </c>
      <c r="H8" s="46" t="s">
        <v>88</v>
      </c>
      <c r="I8" s="41" t="s">
        <v>89</v>
      </c>
      <c r="J8" s="41" t="s">
        <v>90</v>
      </c>
      <c r="K8" s="63"/>
      <c r="L8" s="18"/>
      <c r="M8" s="64"/>
    </row>
    <row r="9" s="39" customFormat="1" ht="68" customHeight="1" spans="1:13">
      <c r="A9" s="19"/>
      <c r="B9" s="47"/>
      <c r="C9" s="48"/>
      <c r="D9" s="25" t="str">
        <f>部门自评表!D11</f>
        <v>完成中央和省市环保督察反馈问题整改工作</v>
      </c>
      <c r="E9" s="45"/>
      <c r="F9" s="26"/>
      <c r="G9" s="7">
        <v>4</v>
      </c>
      <c r="H9" s="46" t="s">
        <v>91</v>
      </c>
      <c r="I9" s="65" t="s">
        <v>92</v>
      </c>
      <c r="J9" s="65" t="s">
        <v>93</v>
      </c>
      <c r="K9" s="63"/>
      <c r="L9" s="18"/>
      <c r="M9" s="64"/>
    </row>
    <row r="10" s="39" customFormat="1" ht="93" customHeight="1" spans="1:13">
      <c r="A10" s="19"/>
      <c r="B10" s="47"/>
      <c r="C10" s="48"/>
      <c r="D10" s="46" t="s">
        <v>39</v>
      </c>
      <c r="E10" s="46"/>
      <c r="F10" s="46"/>
      <c r="G10" s="7">
        <v>6</v>
      </c>
      <c r="H10" s="46" t="s">
        <v>94</v>
      </c>
      <c r="I10" s="66" t="s">
        <v>95</v>
      </c>
      <c r="J10" s="41" t="s">
        <v>96</v>
      </c>
      <c r="K10" s="66" t="s">
        <v>97</v>
      </c>
      <c r="L10" s="18"/>
      <c r="M10" s="64"/>
    </row>
    <row r="11" s="39" customFormat="1" ht="49.5" customHeight="1" spans="1:13">
      <c r="A11" s="19"/>
      <c r="B11" s="47"/>
      <c r="C11" s="48"/>
      <c r="D11" s="25" t="s">
        <v>51</v>
      </c>
      <c r="E11" s="45"/>
      <c r="F11" s="26"/>
      <c r="G11" s="7">
        <v>5</v>
      </c>
      <c r="H11" s="46" t="s">
        <v>98</v>
      </c>
      <c r="I11" s="41" t="s">
        <v>99</v>
      </c>
      <c r="J11" s="41" t="s">
        <v>100</v>
      </c>
      <c r="K11" s="66" t="s">
        <v>101</v>
      </c>
      <c r="L11" s="18"/>
      <c r="M11" s="64"/>
    </row>
    <row r="12" s="39" customFormat="1" ht="42" customHeight="1" spans="1:13">
      <c r="A12" s="19"/>
      <c r="B12" s="7" t="s">
        <v>42</v>
      </c>
      <c r="C12" s="7"/>
      <c r="D12" s="46" t="s">
        <v>102</v>
      </c>
      <c r="E12" s="46"/>
      <c r="F12" s="46"/>
      <c r="G12" s="7">
        <v>5</v>
      </c>
      <c r="H12" s="46" t="s">
        <v>103</v>
      </c>
      <c r="I12" s="41" t="s">
        <v>104</v>
      </c>
      <c r="J12" s="67">
        <v>1</v>
      </c>
      <c r="K12" s="67">
        <v>1</v>
      </c>
      <c r="L12" s="18"/>
      <c r="M12" s="59"/>
    </row>
    <row r="13" s="39" customFormat="1" ht="40.5" customHeight="1" spans="1:13">
      <c r="A13" s="19"/>
      <c r="B13" s="7"/>
      <c r="C13" s="7"/>
      <c r="D13" s="46" t="s">
        <v>105</v>
      </c>
      <c r="E13" s="49"/>
      <c r="F13" s="49"/>
      <c r="G13" s="7">
        <v>5</v>
      </c>
      <c r="H13" s="46" t="s">
        <v>106</v>
      </c>
      <c r="I13" s="41" t="s">
        <v>104</v>
      </c>
      <c r="J13" s="67">
        <v>1</v>
      </c>
      <c r="K13" s="67">
        <v>1</v>
      </c>
      <c r="L13" s="18"/>
      <c r="M13" s="42"/>
    </row>
    <row r="14" s="39" customFormat="1" ht="39.75" customHeight="1" spans="1:13">
      <c r="A14" s="19"/>
      <c r="B14" s="7"/>
      <c r="C14" s="7"/>
      <c r="D14" s="46" t="s">
        <v>60</v>
      </c>
      <c r="E14" s="49"/>
      <c r="F14" s="49"/>
      <c r="G14" s="7">
        <v>5</v>
      </c>
      <c r="H14" s="46" t="s">
        <v>107</v>
      </c>
      <c r="I14" s="41" t="s">
        <v>104</v>
      </c>
      <c r="J14" s="16">
        <v>1</v>
      </c>
      <c r="K14" s="67"/>
      <c r="L14" s="7"/>
      <c r="M14" s="42"/>
    </row>
    <row r="15" s="39" customFormat="1" ht="39.75" customHeight="1" spans="1:13">
      <c r="A15" s="19"/>
      <c r="B15" s="7"/>
      <c r="C15" s="7"/>
      <c r="D15" s="46" t="s">
        <v>61</v>
      </c>
      <c r="E15" s="49"/>
      <c r="F15" s="49"/>
      <c r="G15" s="7">
        <v>3</v>
      </c>
      <c r="H15" s="46" t="s">
        <v>108</v>
      </c>
      <c r="I15" s="41" t="s">
        <v>109</v>
      </c>
      <c r="J15" s="16">
        <v>1</v>
      </c>
      <c r="K15" s="67"/>
      <c r="L15" s="7"/>
      <c r="M15" s="42"/>
    </row>
    <row r="16" s="39" customFormat="1" ht="52" customHeight="1" spans="1:13">
      <c r="A16" s="19"/>
      <c r="B16" s="7"/>
      <c r="C16" s="7"/>
      <c r="D16" s="46" t="s">
        <v>62</v>
      </c>
      <c r="E16" s="49"/>
      <c r="F16" s="49"/>
      <c r="G16" s="7">
        <v>3</v>
      </c>
      <c r="H16" s="46" t="s">
        <v>110</v>
      </c>
      <c r="I16" s="41" t="s">
        <v>111</v>
      </c>
      <c r="J16" s="16">
        <v>1</v>
      </c>
      <c r="K16" s="16">
        <v>1</v>
      </c>
      <c r="L16" s="7"/>
      <c r="M16" s="42"/>
    </row>
    <row r="17" s="39" customFormat="1" ht="64" customHeight="1" spans="1:13">
      <c r="A17" s="19"/>
      <c r="B17" s="43" t="s">
        <v>27</v>
      </c>
      <c r="C17" s="44"/>
      <c r="D17" s="25" t="s">
        <v>112</v>
      </c>
      <c r="E17" s="45"/>
      <c r="F17" s="26"/>
      <c r="G17" s="7">
        <v>4</v>
      </c>
      <c r="H17" s="46" t="s">
        <v>113</v>
      </c>
      <c r="I17" s="41" t="s">
        <v>114</v>
      </c>
      <c r="J17" s="41" t="s">
        <v>115</v>
      </c>
      <c r="K17" s="63"/>
      <c r="L17" s="18"/>
      <c r="M17" s="64"/>
    </row>
    <row r="18" s="39" customFormat="1" ht="64" customHeight="1" spans="1:13">
      <c r="A18" s="19"/>
      <c r="B18" s="47"/>
      <c r="C18" s="48"/>
      <c r="D18" s="46" t="s">
        <v>31</v>
      </c>
      <c r="E18" s="46"/>
      <c r="F18" s="46"/>
      <c r="G18" s="7">
        <v>4</v>
      </c>
      <c r="H18" s="46" t="s">
        <v>116</v>
      </c>
      <c r="I18" s="65" t="s">
        <v>117</v>
      </c>
      <c r="J18" s="65" t="s">
        <v>118</v>
      </c>
      <c r="K18" s="63"/>
      <c r="L18" s="18"/>
      <c r="M18" s="64"/>
    </row>
    <row r="19" s="39" customFormat="1" ht="47.25" customHeight="1" spans="1:13">
      <c r="A19" s="29" t="s">
        <v>119</v>
      </c>
      <c r="B19" s="43" t="s">
        <v>120</v>
      </c>
      <c r="C19" s="44"/>
      <c r="D19" s="46" t="s">
        <v>35</v>
      </c>
      <c r="E19" s="46"/>
      <c r="F19" s="46"/>
      <c r="G19" s="7">
        <v>4</v>
      </c>
      <c r="H19" s="42" t="s">
        <v>121</v>
      </c>
      <c r="I19" s="68" t="s">
        <v>122</v>
      </c>
      <c r="J19" s="69" t="s">
        <v>123</v>
      </c>
      <c r="K19" s="42"/>
      <c r="L19" s="7"/>
      <c r="M19" s="67"/>
    </row>
    <row r="20" s="39" customFormat="1" ht="47.25" customHeight="1" spans="1:13">
      <c r="A20" s="19"/>
      <c r="B20" s="43" t="s">
        <v>45</v>
      </c>
      <c r="C20" s="44"/>
      <c r="D20" s="46" t="s">
        <v>46</v>
      </c>
      <c r="E20" s="46"/>
      <c r="F20" s="46"/>
      <c r="G20" s="7">
        <v>4</v>
      </c>
      <c r="H20" s="42" t="s">
        <v>124</v>
      </c>
      <c r="I20" s="69" t="s">
        <v>125</v>
      </c>
      <c r="J20" s="69" t="s">
        <v>46</v>
      </c>
      <c r="K20" s="42" t="s">
        <v>126</v>
      </c>
      <c r="L20" s="7"/>
      <c r="M20" s="67"/>
    </row>
    <row r="21" s="39" customFormat="1" ht="47.25" customHeight="1" spans="1:13">
      <c r="A21" s="19"/>
      <c r="B21" s="47"/>
      <c r="C21" s="48"/>
      <c r="D21" s="46" t="s">
        <v>54</v>
      </c>
      <c r="E21" s="46"/>
      <c r="F21" s="46"/>
      <c r="G21" s="7">
        <v>5</v>
      </c>
      <c r="H21" s="42" t="s">
        <v>127</v>
      </c>
      <c r="I21" s="69" t="s">
        <v>128</v>
      </c>
      <c r="J21" s="69" t="s">
        <v>129</v>
      </c>
      <c r="K21" s="42"/>
      <c r="L21" s="7"/>
      <c r="M21" s="67"/>
    </row>
    <row r="22" s="39" customFormat="1" ht="68" customHeight="1" spans="1:13">
      <c r="A22" s="19"/>
      <c r="B22" s="50"/>
      <c r="C22" s="51"/>
      <c r="D22" s="46" t="s">
        <v>63</v>
      </c>
      <c r="E22" s="46"/>
      <c r="F22" s="46"/>
      <c r="G22" s="7">
        <v>4</v>
      </c>
      <c r="H22" s="42" t="s">
        <v>130</v>
      </c>
      <c r="I22" s="69" t="s">
        <v>64</v>
      </c>
      <c r="J22" s="69" t="s">
        <v>64</v>
      </c>
      <c r="K22" s="42"/>
      <c r="L22" s="7"/>
      <c r="M22" s="67"/>
    </row>
    <row r="23" s="39" customFormat="1" ht="131.25" customHeight="1" spans="1:13">
      <c r="A23" s="30"/>
      <c r="B23" s="7" t="s">
        <v>131</v>
      </c>
      <c r="C23" s="7"/>
      <c r="D23" s="46" t="s">
        <v>132</v>
      </c>
      <c r="E23" s="46"/>
      <c r="F23" s="46"/>
      <c r="G23" s="7">
        <v>5</v>
      </c>
      <c r="H23" s="42" t="s">
        <v>133</v>
      </c>
      <c r="I23" s="42" t="s">
        <v>134</v>
      </c>
      <c r="J23" s="42" t="s">
        <v>135</v>
      </c>
      <c r="K23" s="42" t="s">
        <v>136</v>
      </c>
      <c r="L23" s="7"/>
      <c r="M23" s="42"/>
    </row>
    <row r="24" s="39" customFormat="1" ht="131.25" customHeight="1" spans="1:13">
      <c r="A24" s="29" t="s">
        <v>137</v>
      </c>
      <c r="B24" s="43" t="s">
        <v>138</v>
      </c>
      <c r="C24" s="44"/>
      <c r="D24" s="25" t="s">
        <v>49</v>
      </c>
      <c r="E24" s="45"/>
      <c r="F24" s="26"/>
      <c r="G24" s="7">
        <v>5</v>
      </c>
      <c r="H24" s="42" t="s">
        <v>139</v>
      </c>
      <c r="I24" s="42" t="s">
        <v>140</v>
      </c>
      <c r="J24" s="70">
        <v>0.85</v>
      </c>
      <c r="K24" s="42"/>
      <c r="L24" s="7"/>
      <c r="M24" s="42"/>
    </row>
    <row r="25" s="39" customFormat="1" ht="95.25" customHeight="1" spans="1:13">
      <c r="A25" s="30"/>
      <c r="B25" s="50"/>
      <c r="C25" s="51"/>
      <c r="D25" s="25" t="s">
        <v>66</v>
      </c>
      <c r="E25" s="45"/>
      <c r="F25" s="26"/>
      <c r="G25" s="7">
        <v>5</v>
      </c>
      <c r="H25" s="42" t="s">
        <v>141</v>
      </c>
      <c r="I25" s="42" t="s">
        <v>140</v>
      </c>
      <c r="J25" s="70">
        <v>0.85</v>
      </c>
      <c r="K25" s="71">
        <v>0.98</v>
      </c>
      <c r="L25" s="18"/>
      <c r="M25" s="42"/>
    </row>
    <row r="26" s="39" customFormat="1" ht="36" customHeight="1" spans="1:13">
      <c r="A26" s="52" t="s">
        <v>67</v>
      </c>
      <c r="B26" s="52"/>
      <c r="C26" s="52"/>
      <c r="D26" s="52"/>
      <c r="E26" s="52"/>
      <c r="F26" s="52"/>
      <c r="G26" s="53">
        <v>100</v>
      </c>
      <c r="H26" s="42"/>
      <c r="I26" s="42"/>
      <c r="J26" s="53"/>
      <c r="K26" s="53"/>
      <c r="L26" s="53"/>
      <c r="M26" s="53"/>
    </row>
    <row r="27" s="39" customFormat="1" ht="28.5" hidden="1" customHeight="1" spans="1:13">
      <c r="A27" s="46" t="s">
        <v>142</v>
      </c>
      <c r="B27" s="46"/>
      <c r="C27" s="46"/>
      <c r="D27" s="46"/>
      <c r="E27" s="46"/>
      <c r="F27" s="46"/>
      <c r="G27" s="46"/>
      <c r="H27" s="46"/>
      <c r="I27" s="46"/>
      <c r="J27" s="46"/>
      <c r="K27" s="46"/>
      <c r="L27" s="46"/>
      <c r="M27" s="46"/>
    </row>
    <row r="28" s="39" customFormat="1" ht="28.5" hidden="1" customHeight="1" spans="1:13">
      <c r="A28" s="46" t="s">
        <v>143</v>
      </c>
      <c r="B28" s="46"/>
      <c r="C28" s="46"/>
      <c r="D28" s="46"/>
      <c r="E28" s="46"/>
      <c r="F28" s="46"/>
      <c r="G28" s="46"/>
      <c r="H28" s="46"/>
      <c r="I28" s="46"/>
      <c r="J28" s="46"/>
      <c r="K28" s="46"/>
      <c r="L28" s="46"/>
      <c r="M28" s="46"/>
    </row>
    <row r="29" s="39" customFormat="1" ht="28.5" hidden="1" customHeight="1" spans="1:13">
      <c r="A29" s="46" t="s">
        <v>144</v>
      </c>
      <c r="B29" s="46"/>
      <c r="C29" s="46"/>
      <c r="D29" s="46"/>
      <c r="E29" s="46"/>
      <c r="F29" s="46"/>
      <c r="G29" s="46"/>
      <c r="H29" s="46"/>
      <c r="I29" s="46"/>
      <c r="J29" s="46"/>
      <c r="K29" s="46"/>
      <c r="L29" s="46"/>
      <c r="M29" s="46"/>
    </row>
    <row r="30" s="39" customFormat="1" ht="28.5" hidden="1" customHeight="1" spans="1:13">
      <c r="A30" s="46" t="s">
        <v>145</v>
      </c>
      <c r="B30" s="46"/>
      <c r="C30" s="46"/>
      <c r="D30" s="46"/>
      <c r="E30" s="46"/>
      <c r="F30" s="46"/>
      <c r="G30" s="46"/>
      <c r="H30" s="46"/>
      <c r="I30" s="46"/>
      <c r="J30" s="46"/>
      <c r="K30" s="46"/>
      <c r="L30" s="46"/>
      <c r="M30" s="46"/>
    </row>
    <row r="31" s="39" customFormat="1" ht="76.5" hidden="1" customHeight="1" spans="1:13">
      <c r="A31" s="46" t="s">
        <v>146</v>
      </c>
      <c r="B31" s="46"/>
      <c r="C31" s="46"/>
      <c r="D31" s="46"/>
      <c r="E31" s="46"/>
      <c r="F31" s="46"/>
      <c r="G31" s="46"/>
      <c r="H31" s="46"/>
      <c r="I31" s="46"/>
      <c r="J31" s="46"/>
      <c r="K31" s="46"/>
      <c r="L31" s="46"/>
      <c r="M31" s="46"/>
    </row>
    <row r="32" s="39" customFormat="1" ht="28.5" hidden="1" customHeight="1" spans="1:13">
      <c r="A32" s="46" t="s">
        <v>147</v>
      </c>
      <c r="B32" s="46"/>
      <c r="C32" s="46"/>
      <c r="D32" s="46"/>
      <c r="E32" s="46"/>
      <c r="F32" s="46"/>
      <c r="G32" s="46"/>
      <c r="H32" s="46"/>
      <c r="I32" s="46"/>
      <c r="J32" s="46"/>
      <c r="K32" s="46"/>
      <c r="L32" s="46"/>
      <c r="M32" s="46"/>
    </row>
  </sheetData>
  <mergeCells count="62">
    <mergeCell ref="A1:M1"/>
    <mergeCell ref="A2:M2"/>
    <mergeCell ref="A3:H3"/>
    <mergeCell ref="K3:M3"/>
    <mergeCell ref="B4:C4"/>
    <mergeCell ref="B5:C5"/>
    <mergeCell ref="D8:F8"/>
    <mergeCell ref="D9:F9"/>
    <mergeCell ref="D10:F10"/>
    <mergeCell ref="D11:F11"/>
    <mergeCell ref="D12:F12"/>
    <mergeCell ref="D13:F13"/>
    <mergeCell ref="D14:F14"/>
    <mergeCell ref="D15:F15"/>
    <mergeCell ref="D16:F16"/>
    <mergeCell ref="D17:F17"/>
    <mergeCell ref="D18:F18"/>
    <mergeCell ref="B19:C19"/>
    <mergeCell ref="D19:F19"/>
    <mergeCell ref="D20:F20"/>
    <mergeCell ref="D21:F21"/>
    <mergeCell ref="D22:F22"/>
    <mergeCell ref="B23:C23"/>
    <mergeCell ref="D23:F23"/>
    <mergeCell ref="D24:F24"/>
    <mergeCell ref="D25:F25"/>
    <mergeCell ref="A26:F26"/>
    <mergeCell ref="A27:M27"/>
    <mergeCell ref="A28:M28"/>
    <mergeCell ref="A29:M29"/>
    <mergeCell ref="A30:M30"/>
    <mergeCell ref="A31:M31"/>
    <mergeCell ref="A32:M32"/>
    <mergeCell ref="A6:A7"/>
    <mergeCell ref="A8:A18"/>
    <mergeCell ref="A19:A23"/>
    <mergeCell ref="A24:A25"/>
    <mergeCell ref="G4:G5"/>
    <mergeCell ref="G6:G7"/>
    <mergeCell ref="H4:H5"/>
    <mergeCell ref="H6:H7"/>
    <mergeCell ref="I4:I5"/>
    <mergeCell ref="I6:I7"/>
    <mergeCell ref="J4:J5"/>
    <mergeCell ref="J6:J7"/>
    <mergeCell ref="K4:K5"/>
    <mergeCell ref="K6:K7"/>
    <mergeCell ref="L4:L5"/>
    <mergeCell ref="L6:L7"/>
    <mergeCell ref="M4:M5"/>
    <mergeCell ref="M6:M7"/>
    <mergeCell ref="N6:N7"/>
    <mergeCell ref="O6:O7"/>
    <mergeCell ref="P4:P5"/>
    <mergeCell ref="B24:C25"/>
    <mergeCell ref="B17:C18"/>
    <mergeCell ref="B20:C22"/>
    <mergeCell ref="B8:C11"/>
    <mergeCell ref="B12:C16"/>
    <mergeCell ref="B6:C7"/>
    <mergeCell ref="D6:F7"/>
    <mergeCell ref="D4:F5"/>
  </mergeCells>
  <pageMargins left="0.156944444444444" right="0.0388888888888889" top="0.314583333333333" bottom="0.236111111111111" header="0.298611111111111" footer="0.298611111111111"/>
  <pageSetup paperSize="9" scale="6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zoomScale="85" zoomScaleNormal="85" workbookViewId="0">
      <pane xSplit="2" ySplit="3" topLeftCell="C4" activePane="bottomRight" state="frozen"/>
      <selection/>
      <selection pane="topRight"/>
      <selection pane="bottomLeft"/>
      <selection pane="bottomRight" activeCell="D12" sqref="D12:E12"/>
    </sheetView>
  </sheetViews>
  <sheetFormatPr defaultColWidth="9" defaultRowHeight="13.5"/>
  <cols>
    <col min="1" max="1" width="4" style="2" customWidth="1"/>
    <col min="2" max="2" width="17.6333333333333" style="2" customWidth="1"/>
    <col min="3" max="3" width="16.1833333333333" style="3" customWidth="1"/>
    <col min="4" max="4" width="26.45" style="3" customWidth="1"/>
    <col min="5" max="5" width="0.908333333333333" style="3" hidden="1" customWidth="1"/>
    <col min="6" max="6" width="30.2666666666667" style="2" customWidth="1"/>
    <col min="7" max="7" width="32.725" style="1" customWidth="1"/>
    <col min="8" max="8" width="7.725" style="4" customWidth="1"/>
    <col min="9" max="9" width="8.36666666666667" style="4" customWidth="1"/>
    <col min="10" max="10" width="30.6333333333333" style="2" customWidth="1"/>
    <col min="11" max="12" width="9" style="2"/>
    <col min="13" max="13" width="12.45" style="2" customWidth="1"/>
    <col min="14" max="14" width="10.0916666666667" style="2" customWidth="1"/>
    <col min="15" max="16384" width="9" style="2"/>
  </cols>
  <sheetData>
    <row r="1" ht="20.25" customHeight="1" spans="1:10">
      <c r="A1" s="5" t="s">
        <v>148</v>
      </c>
      <c r="B1" s="5"/>
      <c r="C1" s="5"/>
      <c r="D1" s="5"/>
      <c r="E1" s="5"/>
      <c r="F1" s="5"/>
      <c r="G1" s="5"/>
      <c r="H1" s="5"/>
      <c r="I1" s="5"/>
      <c r="J1" s="5"/>
    </row>
    <row r="2" ht="15" customHeight="1" spans="1:10">
      <c r="A2" s="6" t="s">
        <v>149</v>
      </c>
      <c r="B2" s="6"/>
      <c r="C2" s="6"/>
      <c r="D2" s="6"/>
      <c r="E2" s="6"/>
      <c r="F2" s="6"/>
      <c r="G2" s="6"/>
      <c r="H2" s="6"/>
      <c r="I2" s="6"/>
      <c r="J2" s="6"/>
    </row>
    <row r="3" s="1" customFormat="1" ht="15" customHeight="1" spans="1:10">
      <c r="A3" s="7" t="s">
        <v>3</v>
      </c>
      <c r="B3" s="7"/>
      <c r="C3" s="7" t="s">
        <v>150</v>
      </c>
      <c r="D3" s="7"/>
      <c r="E3" s="7"/>
      <c r="F3" s="7"/>
      <c r="G3" s="7"/>
      <c r="H3" s="7"/>
      <c r="I3" s="7"/>
      <c r="J3" s="7"/>
    </row>
    <row r="4" s="1" customFormat="1" ht="15" customHeight="1" spans="1:10">
      <c r="A4" s="7" t="s">
        <v>5</v>
      </c>
      <c r="B4" s="7"/>
      <c r="C4" s="7">
        <v>1027.5</v>
      </c>
      <c r="D4" s="7"/>
      <c r="E4" s="7"/>
      <c r="F4" s="7"/>
      <c r="G4" s="7" t="s">
        <v>151</v>
      </c>
      <c r="H4" s="7"/>
      <c r="I4" s="7">
        <v>792.26</v>
      </c>
      <c r="J4" s="7"/>
    </row>
    <row r="5" s="1" customFormat="1" ht="15" customHeight="1" spans="1:10">
      <c r="A5" s="8" t="s">
        <v>152</v>
      </c>
      <c r="B5" s="9"/>
      <c r="C5" s="9"/>
      <c r="D5" s="9"/>
      <c r="E5" s="10"/>
      <c r="F5" s="8" t="s">
        <v>153</v>
      </c>
      <c r="G5" s="9"/>
      <c r="H5" s="11"/>
      <c r="I5" s="7" t="s">
        <v>154</v>
      </c>
      <c r="J5" s="7"/>
    </row>
    <row r="6" s="1" customFormat="1" ht="15" customHeight="1" spans="1:14">
      <c r="A6" s="8">
        <v>1213.8</v>
      </c>
      <c r="B6" s="9"/>
      <c r="C6" s="9"/>
      <c r="D6" s="9"/>
      <c r="E6" s="10"/>
      <c r="F6" s="12">
        <v>1819.76</v>
      </c>
      <c r="G6" s="13"/>
      <c r="H6" s="14"/>
      <c r="I6" s="36">
        <f>F6/A6</f>
        <v>1.49922557258197</v>
      </c>
      <c r="J6" s="36"/>
      <c r="N6" s="37"/>
    </row>
    <row r="7" s="1" customFormat="1" ht="18" customHeight="1" spans="1:10">
      <c r="A7" s="7" t="s">
        <v>155</v>
      </c>
      <c r="B7" s="7" t="s">
        <v>14</v>
      </c>
      <c r="C7" s="7" t="s">
        <v>15</v>
      </c>
      <c r="D7" s="7" t="s">
        <v>16</v>
      </c>
      <c r="E7" s="7"/>
      <c r="F7" s="7" t="s">
        <v>156</v>
      </c>
      <c r="G7" s="7" t="s">
        <v>157</v>
      </c>
      <c r="H7" s="7" t="s">
        <v>158</v>
      </c>
      <c r="I7" s="7" t="s">
        <v>11</v>
      </c>
      <c r="J7" s="7" t="s">
        <v>159</v>
      </c>
    </row>
    <row r="8" s="1" customFormat="1" ht="18" customHeight="1" spans="1:10">
      <c r="A8" s="7"/>
      <c r="B8" s="7"/>
      <c r="C8" s="7"/>
      <c r="D8" s="7"/>
      <c r="E8" s="7"/>
      <c r="F8" s="7" t="s">
        <v>17</v>
      </c>
      <c r="G8" s="7" t="s">
        <v>160</v>
      </c>
      <c r="H8" s="7"/>
      <c r="I8" s="7"/>
      <c r="J8" s="7"/>
    </row>
    <row r="9" s="1" customFormat="1" ht="81.5" customHeight="1" spans="1:10">
      <c r="A9" s="7"/>
      <c r="B9" s="7" t="s">
        <v>161</v>
      </c>
      <c r="C9" s="7" t="s">
        <v>83</v>
      </c>
      <c r="D9" s="15" t="s">
        <v>84</v>
      </c>
      <c r="E9" s="16"/>
      <c r="F9" s="16">
        <f>'[1]整体支出自评框架 (2)'!J6</f>
        <v>1</v>
      </c>
      <c r="G9" s="17">
        <v>0.8523</v>
      </c>
      <c r="H9" s="18">
        <v>20</v>
      </c>
      <c r="I9" s="18">
        <v>16</v>
      </c>
      <c r="J9" s="23" t="s">
        <v>162</v>
      </c>
    </row>
    <row r="10" s="1" customFormat="1" ht="87.5" customHeight="1" spans="1:10">
      <c r="A10" s="7"/>
      <c r="B10" s="19" t="s">
        <v>87</v>
      </c>
      <c r="C10" s="20" t="s">
        <v>163</v>
      </c>
      <c r="D10" s="21" t="str">
        <f>整体支出自评框架!H8</f>
        <v>认真贯彻落实《关于共抓长江大保护的实施意见》的情况</v>
      </c>
      <c r="E10" s="22"/>
      <c r="F10" s="15" t="str">
        <f>整体支出自评框架!J8</f>
        <v>实现全区4个湖泊主要排污口截污。</v>
      </c>
      <c r="G10" s="23" t="str">
        <f>F10</f>
        <v>实现全区4个湖泊主要排污口截污。</v>
      </c>
      <c r="H10" s="18">
        <v>4</v>
      </c>
      <c r="I10" s="18">
        <f t="shared" ref="I10:I25" si="0">H10</f>
        <v>4</v>
      </c>
      <c r="J10" s="38"/>
    </row>
    <row r="11" s="1" customFormat="1" ht="47.5" customHeight="1" spans="1:10">
      <c r="A11" s="7"/>
      <c r="B11" s="19"/>
      <c r="C11" s="24"/>
      <c r="D11" s="21" t="str">
        <f>整体支出自评框架!H9</f>
        <v>完成中央和省市环保督察反馈问题整改工作情况</v>
      </c>
      <c r="E11" s="22"/>
      <c r="F11" s="15" t="str">
        <f>整体支出自评框架!J9</f>
        <v>完成12项中央和省市环保督察问题整改任务。</v>
      </c>
      <c r="G11" s="23" t="str">
        <f>F11</f>
        <v>完成12项中央和省市环保督察问题整改任务。</v>
      </c>
      <c r="H11" s="18">
        <v>4</v>
      </c>
      <c r="I11" s="18">
        <f t="shared" si="0"/>
        <v>4</v>
      </c>
      <c r="J11" s="38"/>
    </row>
    <row r="12" s="1" customFormat="1" ht="41" customHeight="1" spans="1:10">
      <c r="A12" s="7"/>
      <c r="B12" s="19"/>
      <c r="C12" s="24"/>
      <c r="D12" s="21" t="str">
        <f>整体支出自评框架!D10</f>
        <v>加强监管，控制工地扬尘、道路扬尘污染</v>
      </c>
      <c r="E12" s="22"/>
      <c r="F12" s="15" t="str">
        <f>整体支出自评框架!J10</f>
        <v>安装9家扬尘在线监测设备
、完成14台燃气锅炉低氮改造、完成9家企业挥发性有机物整治。</v>
      </c>
      <c r="G12" s="23" t="str">
        <f>F12</f>
        <v>安装9家扬尘在线监测设备
、完成14台燃气锅炉低氮改造、完成9家企业挥发性有机物整治。</v>
      </c>
      <c r="H12" s="18">
        <v>6</v>
      </c>
      <c r="I12" s="18">
        <f t="shared" si="0"/>
        <v>6</v>
      </c>
      <c r="J12" s="38"/>
    </row>
    <row r="13" s="1" customFormat="1" ht="57" customHeight="1" spans="1:10">
      <c r="A13" s="7"/>
      <c r="B13" s="19"/>
      <c r="C13" s="24"/>
      <c r="D13" s="21" t="str">
        <f>整体支出自评框架!D11</f>
        <v>强化饮用水水源地保护区长效管理</v>
      </c>
      <c r="E13" s="22"/>
      <c r="F13" s="15" t="str">
        <f>整体支出自评框架!J11</f>
        <v>基本完成汉江沿线4个饮用水水源地保护区环境整治工作。</v>
      </c>
      <c r="G13" s="23" t="str">
        <f>F13</f>
        <v>基本完成汉江沿线4个饮用水水源地保护区环境整治工作。</v>
      </c>
      <c r="H13" s="18">
        <v>5</v>
      </c>
      <c r="I13" s="18">
        <f t="shared" si="0"/>
        <v>5</v>
      </c>
      <c r="J13" s="38"/>
    </row>
    <row r="14" s="1" customFormat="1" ht="33.75" customHeight="1" spans="1:10">
      <c r="A14" s="7"/>
      <c r="B14" s="19"/>
      <c r="C14" s="20" t="s">
        <v>164</v>
      </c>
      <c r="D14" s="25" t="str">
        <f>'[1]整体支出自评框架 (2)'!D12</f>
        <v>环境问题落实整改率                  </v>
      </c>
      <c r="E14" s="26"/>
      <c r="F14" s="16">
        <f>[2]整体支出自评框架!J27</f>
        <v>1</v>
      </c>
      <c r="G14" s="27">
        <f>[2]整体支出自评框架!K27</f>
        <v>1</v>
      </c>
      <c r="H14" s="18">
        <v>5</v>
      </c>
      <c r="I14" s="18">
        <f t="shared" si="0"/>
        <v>5</v>
      </c>
      <c r="J14" s="38"/>
    </row>
    <row r="15" s="1" customFormat="1" ht="33.75" customHeight="1" spans="1:10">
      <c r="A15" s="7"/>
      <c r="B15" s="19"/>
      <c r="C15" s="24"/>
      <c r="D15" s="25" t="str">
        <f>'[1]整体支出自评框架 (2)'!D13</f>
        <v>区饮用水水质达标率                        </v>
      </c>
      <c r="E15" s="26"/>
      <c r="F15" s="16">
        <f>[2]整体支出自评框架!J28</f>
        <v>1</v>
      </c>
      <c r="G15" s="27">
        <f>[2]整体支出自评框架!K28</f>
        <v>1</v>
      </c>
      <c r="H15" s="18">
        <v>5</v>
      </c>
      <c r="I15" s="18">
        <f t="shared" si="0"/>
        <v>5</v>
      </c>
      <c r="J15" s="38"/>
    </row>
    <row r="16" s="1" customFormat="1" ht="33.75" customHeight="1" spans="1:10">
      <c r="A16" s="7"/>
      <c r="B16" s="19"/>
      <c r="C16" s="24"/>
      <c r="D16" s="25" t="str">
        <f>'[1]整体支出自评框架 (2)'!D14</f>
        <v>环境监测完成率、监测质量达标率</v>
      </c>
      <c r="E16" s="26"/>
      <c r="F16" s="16">
        <f>[2]整体支出自评框架!J29</f>
        <v>1</v>
      </c>
      <c r="G16" s="27">
        <f>[2]整体支出自评框架!K29</f>
        <v>1</v>
      </c>
      <c r="H16" s="18">
        <v>5</v>
      </c>
      <c r="I16" s="18">
        <f t="shared" si="0"/>
        <v>5</v>
      </c>
      <c r="J16" s="38"/>
    </row>
    <row r="17" s="1" customFormat="1" ht="39.75" customHeight="1" spans="1:10">
      <c r="A17" s="7"/>
      <c r="B17" s="19"/>
      <c r="C17" s="24"/>
      <c r="D17" s="25" t="str">
        <f>'[1]整体支出自评框架 (2)'!D15</f>
        <v>督办件办复率、人大和政协议提案办复率</v>
      </c>
      <c r="E17" s="26"/>
      <c r="F17" s="16">
        <f>[2]整体支出自评框架!J30</f>
        <v>1</v>
      </c>
      <c r="G17" s="27">
        <f>[2]整体支出自评框架!K30</f>
        <v>1</v>
      </c>
      <c r="H17" s="18">
        <v>3</v>
      </c>
      <c r="I17" s="18">
        <f t="shared" si="0"/>
        <v>3</v>
      </c>
      <c r="J17" s="38"/>
    </row>
    <row r="18" s="1" customFormat="1" ht="22.5" customHeight="1" spans="1:10">
      <c r="A18" s="7"/>
      <c r="B18" s="19"/>
      <c r="C18" s="28"/>
      <c r="D18" s="25" t="str">
        <f>'[1]整体支出自评框架 (2)'!D16</f>
        <v>环境污染处理率、办结率</v>
      </c>
      <c r="E18" s="26"/>
      <c r="F18" s="16">
        <f>[2]整体支出自评框架!J28</f>
        <v>1</v>
      </c>
      <c r="G18" s="27">
        <f>[2]整体支出自评框架!K28</f>
        <v>1</v>
      </c>
      <c r="H18" s="18">
        <v>3</v>
      </c>
      <c r="I18" s="18">
        <f t="shared" si="0"/>
        <v>3</v>
      </c>
      <c r="J18" s="38"/>
    </row>
    <row r="19" s="1" customFormat="1" ht="50.5" customHeight="1" spans="1:10">
      <c r="A19" s="7"/>
      <c r="B19" s="19"/>
      <c r="C19" s="20" t="s">
        <v>165</v>
      </c>
      <c r="D19" s="25" t="str">
        <f>整体支出自评框架!D17</f>
        <v>完成突发环境事件等应急预案的编制</v>
      </c>
      <c r="E19" s="26"/>
      <c r="F19" s="15" t="str">
        <f>整体支出自评框架!J17</f>
        <v>2019年完成武汉市汉阳区环境保护局突发环境事件等应急预案编制项目</v>
      </c>
      <c r="G19" s="23" t="str">
        <f t="shared" ref="G19:G24" si="1">F19</f>
        <v>2019年完成武汉市汉阳区环境保护局突发环境事件等应急预案编制项目</v>
      </c>
      <c r="H19" s="18">
        <v>4</v>
      </c>
      <c r="I19" s="18">
        <f t="shared" ref="I19:I20" si="2">H19</f>
        <v>4</v>
      </c>
      <c r="J19" s="38"/>
    </row>
    <row r="20" s="1" customFormat="1" ht="33.75" customHeight="1" spans="1:10">
      <c r="A20" s="7"/>
      <c r="B20" s="19"/>
      <c r="C20" s="24"/>
      <c r="D20" s="25" t="str">
        <f>整体支出自评框架!D18</f>
        <v>完成全国第二次污染源普查</v>
      </c>
      <c r="E20" s="26"/>
      <c r="F20" s="15" t="str">
        <f>整体支出自评框架!J18</f>
        <v>2019年完成全国第二次污染源普查</v>
      </c>
      <c r="G20" s="23" t="str">
        <f t="shared" si="1"/>
        <v>2019年完成全国第二次污染源普查</v>
      </c>
      <c r="H20" s="18">
        <v>4</v>
      </c>
      <c r="I20" s="18">
        <f t="shared" si="2"/>
        <v>4</v>
      </c>
      <c r="J20" s="38"/>
    </row>
    <row r="21" s="1" customFormat="1" ht="29" customHeight="1" spans="1:10">
      <c r="A21" s="7"/>
      <c r="B21" s="29" t="s">
        <v>166</v>
      </c>
      <c r="C21" s="8" t="s">
        <v>120</v>
      </c>
      <c r="D21" s="25" t="str">
        <f>整体支出自评框架!D19</f>
        <v>推进污染防治建设，提升水环境质量</v>
      </c>
      <c r="E21" s="26"/>
      <c r="F21" s="16" t="str">
        <f>整体支出自评框架!J19</f>
        <v>有利于提高辖区主要河流和湖泊水环境质量</v>
      </c>
      <c r="G21" s="27" t="str">
        <f t="shared" si="1"/>
        <v>有利于提高辖区主要河流和湖泊水环境质量</v>
      </c>
      <c r="H21" s="18">
        <v>4</v>
      </c>
      <c r="I21" s="18">
        <v>4</v>
      </c>
      <c r="J21" s="38"/>
    </row>
    <row r="22" s="1" customFormat="1" ht="29" customHeight="1" spans="1:10">
      <c r="A22" s="7"/>
      <c r="B22" s="19"/>
      <c r="C22" s="20" t="s">
        <v>45</v>
      </c>
      <c r="D22" s="25" t="str">
        <f>整体支出自评框架!D20</f>
        <v>有利于辖区空气环境质量总体改善</v>
      </c>
      <c r="E22" s="26"/>
      <c r="F22" s="16" t="str">
        <f>整体支出自评框架!J20</f>
        <v>有利于辖区空气环境质量总体改善</v>
      </c>
      <c r="G22" s="27" t="str">
        <f t="shared" si="1"/>
        <v>有利于辖区空气环境质量总体改善</v>
      </c>
      <c r="H22" s="18">
        <v>4</v>
      </c>
      <c r="I22" s="18">
        <f t="shared" si="0"/>
        <v>4</v>
      </c>
      <c r="J22" s="38"/>
    </row>
    <row r="23" s="1" customFormat="1" ht="22.5" customHeight="1" spans="1:10">
      <c r="A23" s="7"/>
      <c r="B23" s="19"/>
      <c r="C23" s="24"/>
      <c r="D23" s="25" t="str">
        <f>整体支出自评框架!D21</f>
        <v>提高辖区饮水安全保障水平</v>
      </c>
      <c r="E23" s="26"/>
      <c r="F23" s="16" t="str">
        <f>整体支出自评框架!J21</f>
        <v>有利于提高辖区饮水安全保障水平</v>
      </c>
      <c r="G23" s="27" t="str">
        <f t="shared" si="1"/>
        <v>有利于提高辖区饮水安全保障水平</v>
      </c>
      <c r="H23" s="18">
        <v>5</v>
      </c>
      <c r="I23" s="18">
        <v>5</v>
      </c>
      <c r="J23" s="38"/>
    </row>
    <row r="24" s="1" customFormat="1" ht="35.5" customHeight="1" spans="1:10">
      <c r="A24" s="7"/>
      <c r="B24" s="19"/>
      <c r="C24" s="28"/>
      <c r="D24" s="25" t="str">
        <f>整体支出自评框架!D22</f>
        <v>重特大环境污染事件发生情况</v>
      </c>
      <c r="E24" s="26"/>
      <c r="F24" s="16" t="str">
        <f>整体支出自评框架!J22</f>
        <v>无事故</v>
      </c>
      <c r="G24" s="27" t="str">
        <f t="shared" si="1"/>
        <v>无事故</v>
      </c>
      <c r="H24" s="18">
        <v>4</v>
      </c>
      <c r="I24" s="18">
        <v>4</v>
      </c>
      <c r="J24" s="38"/>
    </row>
    <row r="25" s="1" customFormat="1" ht="83.25" customHeight="1" spans="1:10">
      <c r="A25" s="7"/>
      <c r="B25" s="19"/>
      <c r="C25" s="7" t="s">
        <v>131</v>
      </c>
      <c r="D25" s="25" t="s">
        <v>167</v>
      </c>
      <c r="E25" s="26"/>
      <c r="F25" s="15" t="str">
        <f>'[1]整体支出自评框架 (2)'!J23</f>
        <v>1.单位成立专门的工作小组，落实各项目的开展，以实现整体目标；
2.单位对项目进展情况进行监督，以确保项目进度；                                3.各项目有利于社会经济的可持续发展。</v>
      </c>
      <c r="G25" s="23" t="s">
        <v>135</v>
      </c>
      <c r="H25" s="18">
        <v>5</v>
      </c>
      <c r="I25" s="18">
        <f t="shared" si="0"/>
        <v>5</v>
      </c>
      <c r="J25" s="38"/>
    </row>
    <row r="26" s="1" customFormat="1" ht="39" customHeight="1" spans="1:10">
      <c r="A26" s="7"/>
      <c r="B26" s="29" t="s">
        <v>137</v>
      </c>
      <c r="C26" s="20" t="str">
        <f>整体支出自评框架!B24</f>
        <v>社会公众或服务对象满意度指标</v>
      </c>
      <c r="D26" s="25" t="str">
        <f>整体支出自评框架!D24</f>
        <v>辖区居民对辖区空气质量改善满意度</v>
      </c>
      <c r="E26" s="26"/>
      <c r="F26" s="16">
        <f>整体支出自评框架!J24</f>
        <v>0.85</v>
      </c>
      <c r="G26" s="16">
        <v>0.85</v>
      </c>
      <c r="H26" s="18">
        <v>5</v>
      </c>
      <c r="I26" s="18">
        <v>5</v>
      </c>
      <c r="J26" s="38"/>
    </row>
    <row r="27" s="1" customFormat="1" ht="31.5" customHeight="1" spans="1:10">
      <c r="A27" s="7"/>
      <c r="B27" s="30"/>
      <c r="C27" s="28"/>
      <c r="D27" s="25" t="str">
        <f>整体支出自评框架!D25</f>
        <v>辖区居民对辖区整体环境监管及信访投诉等满意度</v>
      </c>
      <c r="E27" s="26"/>
      <c r="F27" s="31">
        <f>整体支出自评框架!J25</f>
        <v>0.85</v>
      </c>
      <c r="G27" s="32">
        <v>0.8</v>
      </c>
      <c r="H27" s="18">
        <v>5</v>
      </c>
      <c r="I27" s="18">
        <v>3</v>
      </c>
      <c r="J27" s="38"/>
    </row>
    <row r="28" s="1" customFormat="1" ht="28.5" customHeight="1" spans="1:10">
      <c r="A28" s="33" t="s">
        <v>67</v>
      </c>
      <c r="B28" s="34"/>
      <c r="C28" s="34"/>
      <c r="D28" s="34"/>
      <c r="E28" s="34"/>
      <c r="F28" s="34"/>
      <c r="G28" s="35"/>
      <c r="H28" s="18">
        <f>SUM(H9:H27)</f>
        <v>100</v>
      </c>
      <c r="I28" s="18">
        <f>SUM(I9:I27)</f>
        <v>94</v>
      </c>
      <c r="J28" s="38"/>
    </row>
  </sheetData>
  <mergeCells count="44">
    <mergeCell ref="A1:J1"/>
    <mergeCell ref="A2:J2"/>
    <mergeCell ref="A3:B3"/>
    <mergeCell ref="C3:J3"/>
    <mergeCell ref="A4:B4"/>
    <mergeCell ref="C4:F4"/>
    <mergeCell ref="G4:H4"/>
    <mergeCell ref="I4:J4"/>
    <mergeCell ref="A5:D5"/>
    <mergeCell ref="F5:H5"/>
    <mergeCell ref="I5:J5"/>
    <mergeCell ref="A6:D6"/>
    <mergeCell ref="F6:H6"/>
    <mergeCell ref="I6:J6"/>
    <mergeCell ref="D10:E10"/>
    <mergeCell ref="D11:E11"/>
    <mergeCell ref="D12:E12"/>
    <mergeCell ref="D13:E13"/>
    <mergeCell ref="D14:E14"/>
    <mergeCell ref="D15:E15"/>
    <mergeCell ref="D16:E16"/>
    <mergeCell ref="D17:E17"/>
    <mergeCell ref="D18:E18"/>
    <mergeCell ref="D19:E19"/>
    <mergeCell ref="D20:E20"/>
    <mergeCell ref="D22:E22"/>
    <mergeCell ref="D25:E25"/>
    <mergeCell ref="D27:E27"/>
    <mergeCell ref="A28:G28"/>
    <mergeCell ref="A7:A27"/>
    <mergeCell ref="B7:B8"/>
    <mergeCell ref="B10:B20"/>
    <mergeCell ref="B21:B25"/>
    <mergeCell ref="B26:B27"/>
    <mergeCell ref="C7:C8"/>
    <mergeCell ref="C10:C13"/>
    <mergeCell ref="C14:C18"/>
    <mergeCell ref="C19:C20"/>
    <mergeCell ref="C22:C24"/>
    <mergeCell ref="C26:C27"/>
    <mergeCell ref="H7:H8"/>
    <mergeCell ref="I7:I8"/>
    <mergeCell ref="J7:J8"/>
    <mergeCell ref="D7:E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部门自评表</vt:lpstr>
      <vt:lpstr>整体支出自评框架</vt:lpstr>
      <vt:lpstr>报告后附表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54306</dc:creator>
  <cp:lastModifiedBy>Administrator</cp:lastModifiedBy>
  <dcterms:created xsi:type="dcterms:W3CDTF">2020-10-14T04:08:00Z</dcterms:created>
  <dcterms:modified xsi:type="dcterms:W3CDTF">2021-10-15T07:43:20Z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